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O102" i="1"/>
  <c r="K102"/>
  <c r="J102"/>
  <c r="G102"/>
  <c r="P101"/>
  <c r="P102" s="1"/>
  <c r="O101"/>
  <c r="N101"/>
  <c r="M101"/>
  <c r="L101"/>
  <c r="L102" s="1"/>
  <c r="K101"/>
  <c r="H101"/>
  <c r="H102" s="1"/>
  <c r="G101"/>
  <c r="F101"/>
  <c r="F102" s="1"/>
  <c r="E101"/>
  <c r="E102" s="1"/>
  <c r="T100"/>
  <c r="T98"/>
  <c r="T101" s="1"/>
  <c r="P94"/>
  <c r="O94"/>
  <c r="N94"/>
  <c r="M94"/>
  <c r="M102" s="1"/>
  <c r="H94"/>
  <c r="G94"/>
  <c r="T93"/>
  <c r="T92"/>
  <c r="T94" s="1"/>
  <c r="T91"/>
  <c r="O89"/>
  <c r="N89"/>
  <c r="N102" s="1"/>
  <c r="T88"/>
  <c r="T89" s="1"/>
  <c r="S86"/>
  <c r="P86"/>
  <c r="O86"/>
  <c r="N86"/>
  <c r="M86"/>
  <c r="L86"/>
  <c r="K86"/>
  <c r="J86"/>
  <c r="I86"/>
  <c r="T85"/>
  <c r="T84"/>
  <c r="T83"/>
  <c r="T82"/>
  <c r="T81"/>
  <c r="T80"/>
  <c r="T79"/>
  <c r="T86" s="1"/>
  <c r="T78"/>
  <c r="S76"/>
  <c r="R76"/>
  <c r="Q76"/>
  <c r="Q102" s="1"/>
  <c r="P76"/>
  <c r="O76"/>
  <c r="N76"/>
  <c r="M76"/>
  <c r="L76"/>
  <c r="K76"/>
  <c r="J76"/>
  <c r="I76"/>
  <c r="I102" s="1"/>
  <c r="H76"/>
  <c r="G76"/>
  <c r="F76"/>
  <c r="E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76" s="1"/>
  <c r="T50"/>
  <c r="T48"/>
  <c r="T47"/>
  <c r="S45"/>
  <c r="R45"/>
  <c r="Q45"/>
  <c r="P45"/>
  <c r="O45"/>
  <c r="N45"/>
  <c r="M45"/>
  <c r="L45"/>
  <c r="K45"/>
  <c r="J45"/>
  <c r="I45"/>
  <c r="H45"/>
  <c r="T45" s="1"/>
  <c r="G45"/>
  <c r="F45"/>
  <c r="E45"/>
  <c r="T44"/>
  <c r="T43"/>
  <c r="T42"/>
  <c r="T41"/>
  <c r="T40"/>
  <c r="T39"/>
  <c r="T38"/>
  <c r="T37"/>
  <c r="T36"/>
  <c r="T35"/>
  <c r="S31"/>
  <c r="R31"/>
  <c r="R102" s="1"/>
  <c r="P31"/>
  <c r="O31"/>
  <c r="N31"/>
  <c r="M31"/>
  <c r="L31"/>
  <c r="K31"/>
  <c r="J31"/>
  <c r="I31"/>
  <c r="T31" s="1"/>
  <c r="T30"/>
  <c r="T29"/>
  <c r="T28"/>
  <c r="T27"/>
  <c r="T26"/>
  <c r="T25"/>
  <c r="T24"/>
  <c r="T23"/>
  <c r="T22"/>
  <c r="T21"/>
  <c r="S19"/>
  <c r="S102" s="1"/>
  <c r="P19"/>
  <c r="O19"/>
  <c r="N19"/>
  <c r="M19"/>
  <c r="T18"/>
  <c r="T17"/>
  <c r="T16"/>
  <c r="T15"/>
  <c r="T19" s="1"/>
  <c r="P9"/>
  <c r="O9"/>
  <c r="N9"/>
  <c r="M9"/>
  <c r="L9"/>
  <c r="K9"/>
  <c r="T8"/>
  <c r="T7"/>
  <c r="T9" s="1"/>
  <c r="T6"/>
  <c r="T102" l="1"/>
</calcChain>
</file>

<file path=xl/sharedStrings.xml><?xml version="1.0" encoding="utf-8"?>
<sst xmlns="http://schemas.openxmlformats.org/spreadsheetml/2006/main" count="275" uniqueCount="230">
  <si>
    <t>องค์การบริหารส่วนตำบลไสหมาก   อำเภอเชียรใหญ่   จังหวัดนครศรีธรรมราช</t>
  </si>
  <si>
    <t>รายละเอียดลูกหนี้คงค้าง  ณ  30 กันยายน  2556</t>
  </si>
  <si>
    <t>ลำดับ</t>
  </si>
  <si>
    <t>ชื่อ - สกุล</t>
  </si>
  <si>
    <t>เลขที่</t>
  </si>
  <si>
    <t>จำนวนภาษี</t>
  </si>
  <si>
    <t>สำรวจ</t>
  </si>
  <si>
    <t>พ.ศ.2541</t>
  </si>
  <si>
    <t>พ.ศ.2542</t>
  </si>
  <si>
    <t>พ.ศ.2543</t>
  </si>
  <si>
    <t>พ.ศ.2544</t>
  </si>
  <si>
    <t>พ.ศ.2545</t>
  </si>
  <si>
    <t>พ.ศ.2546</t>
  </si>
  <si>
    <t>พ.ศ.2547</t>
  </si>
  <si>
    <t>พ.ศ.2548</t>
  </si>
  <si>
    <t>พ.ศ.2549</t>
  </si>
  <si>
    <t>พ.ศ.2550</t>
  </si>
  <si>
    <t>พ.ศ.2551</t>
  </si>
  <si>
    <t>พ.ศ.2552</t>
  </si>
  <si>
    <t>พ.ศ2554</t>
  </si>
  <si>
    <t>พ.ศ.2555</t>
  </si>
  <si>
    <t>พ.ศ2556</t>
  </si>
  <si>
    <t>รวม</t>
  </si>
  <si>
    <t>หมู่ที่ 1</t>
  </si>
  <si>
    <t>นายชำนาญ</t>
  </si>
  <si>
    <t>ทองขนาน</t>
  </si>
  <si>
    <t>23/45</t>
  </si>
  <si>
    <t>นางพร้อย</t>
  </si>
  <si>
    <t>เดชนุ่น</t>
  </si>
  <si>
    <t>21/49</t>
  </si>
  <si>
    <t>70/49</t>
  </si>
  <si>
    <t xml:space="preserve">หมู่ที่ 2  </t>
  </si>
  <si>
    <t>-</t>
  </si>
  <si>
    <t>หมู่ที่ 3</t>
  </si>
  <si>
    <t>หมู่ที่  4</t>
  </si>
  <si>
    <t>นางสมจิตต์</t>
  </si>
  <si>
    <t>เพชรกลาง</t>
  </si>
  <si>
    <t>93/49</t>
  </si>
  <si>
    <t>นายขำ</t>
  </si>
  <si>
    <t>ปานนิล</t>
  </si>
  <si>
    <t>7/53</t>
  </si>
  <si>
    <t>นางสุภา</t>
  </si>
  <si>
    <t>ธรรมโสโต</t>
  </si>
  <si>
    <t>28/53</t>
  </si>
  <si>
    <t>นายประวิทย์</t>
  </si>
  <si>
    <t>โททอง</t>
  </si>
  <si>
    <t>44/53</t>
  </si>
  <si>
    <t>หมู่ที่  5</t>
  </si>
  <si>
    <t>นางหมี่</t>
  </si>
  <si>
    <t>สงค์ช่วย</t>
  </si>
  <si>
    <t>119/45</t>
  </si>
  <si>
    <t>167/49</t>
  </si>
  <si>
    <t>นางอารีย์</t>
  </si>
  <si>
    <t>รัตน์วรรณ์</t>
  </si>
  <si>
    <t>176/49</t>
  </si>
  <si>
    <t>นางสงวน</t>
  </si>
  <si>
    <t>แซ่อุ่ย</t>
  </si>
  <si>
    <t>34/53</t>
  </si>
  <si>
    <t>นางปราง</t>
  </si>
  <si>
    <t>สุขสวัสดิ์</t>
  </si>
  <si>
    <t>62/53</t>
  </si>
  <si>
    <t>นายสนิท</t>
  </si>
  <si>
    <t>เขียวเล็ก</t>
  </si>
  <si>
    <t>73/53</t>
  </si>
  <si>
    <t>นายประวัติ</t>
  </si>
  <si>
    <t>อักษรวงศ์</t>
  </si>
  <si>
    <t>74/53</t>
  </si>
  <si>
    <t>นายชูชาติ</t>
  </si>
  <si>
    <t>ชูประจง</t>
  </si>
  <si>
    <t>128/53</t>
  </si>
  <si>
    <t>นายมนตรี</t>
  </si>
  <si>
    <t>ลังเมือง</t>
  </si>
  <si>
    <t>157/53</t>
  </si>
  <si>
    <t>นายถวิล</t>
  </si>
  <si>
    <t>สังสัมพันธ์</t>
  </si>
  <si>
    <t>190/53</t>
  </si>
  <si>
    <t>หมู่ที่  6</t>
  </si>
  <si>
    <t>นางเขียน</t>
  </si>
  <si>
    <t>ด้วงใหญ่</t>
  </si>
  <si>
    <t>1/41</t>
  </si>
  <si>
    <t>นายเจริญ</t>
  </si>
  <si>
    <t>เสือแก้ว</t>
  </si>
  <si>
    <t>66/41</t>
  </si>
  <si>
    <t>นางยินดี</t>
  </si>
  <si>
    <t>สิริวรา</t>
  </si>
  <si>
    <t>12/45</t>
  </si>
  <si>
    <t>นางอำไพ</t>
  </si>
  <si>
    <t>มูสิกะ</t>
  </si>
  <si>
    <t>42/45</t>
  </si>
  <si>
    <t>นางสมใจ</t>
  </si>
  <si>
    <t>ขวัญแก้ว</t>
  </si>
  <si>
    <t>55/45</t>
  </si>
  <si>
    <t>73/49</t>
  </si>
  <si>
    <t>79/49</t>
  </si>
  <si>
    <t>น.ส.ณัฐสุดา</t>
  </si>
  <si>
    <t>เพชรหนุน</t>
  </si>
  <si>
    <t>39/53</t>
  </si>
  <si>
    <t>นายพิชิต</t>
  </si>
  <si>
    <t>บำรุงชู</t>
  </si>
  <si>
    <t>51/53</t>
  </si>
  <si>
    <t>นางสมบูรณ์</t>
  </si>
  <si>
    <t>ทองสินธิ์</t>
  </si>
  <si>
    <t>52/53</t>
  </si>
  <si>
    <t>นายสุชาติ</t>
  </si>
  <si>
    <t>โชติมณี</t>
  </si>
  <si>
    <t>53/53</t>
  </si>
  <si>
    <t>นายสนชัย</t>
  </si>
  <si>
    <t>57/53</t>
  </si>
  <si>
    <t>หมู่ที่  7</t>
  </si>
  <si>
    <t>นายจวน</t>
  </si>
  <si>
    <t>สุวรรณบวร</t>
  </si>
  <si>
    <t>15/41</t>
  </si>
  <si>
    <t>คงดำ</t>
  </si>
  <si>
    <t>105/41</t>
  </si>
  <si>
    <t>นายนิคม</t>
  </si>
  <si>
    <t>กรดแก้ว</t>
  </si>
  <si>
    <t>135/41</t>
  </si>
  <si>
    <t>นางจุฑารัตน์</t>
  </si>
  <si>
    <t>สิขิวัฒน์</t>
  </si>
  <si>
    <t>53/45</t>
  </si>
  <si>
    <t>น.ส.สุภาวดี</t>
  </si>
  <si>
    <t>ทองสงโสม</t>
  </si>
  <si>
    <t>63/45</t>
  </si>
  <si>
    <t xml:space="preserve">นางส่วน </t>
  </si>
  <si>
    <t>ปลอดวงศ์</t>
  </si>
  <si>
    <t>นายจีระศักดิ์</t>
  </si>
  <si>
    <t>ชูทองคำ</t>
  </si>
  <si>
    <t>121/45</t>
  </si>
  <si>
    <t>นายดาบ</t>
  </si>
  <si>
    <t>อินทนุพัฒน์</t>
  </si>
  <si>
    <t>136/45</t>
  </si>
  <si>
    <t>นายเนือง</t>
  </si>
  <si>
    <t>นามเสน</t>
  </si>
  <si>
    <t>155/45</t>
  </si>
  <si>
    <t>นายเข็ม</t>
  </si>
  <si>
    <t>ทองอุ่น</t>
  </si>
  <si>
    <t>88/49</t>
  </si>
  <si>
    <t>นายจิระศักดิ์</t>
  </si>
  <si>
    <t>นายวิสุทธิ์</t>
  </si>
  <si>
    <t>พุทธรอด</t>
  </si>
  <si>
    <t>95/49</t>
  </si>
  <si>
    <t>นายฉ้วน</t>
  </si>
  <si>
    <t>ลั้นซ้าย</t>
  </si>
  <si>
    <t>102/49</t>
  </si>
  <si>
    <t>109/49</t>
  </si>
  <si>
    <t>นายเนื่อง</t>
  </si>
  <si>
    <t>117/49</t>
  </si>
  <si>
    <t>นางส่วน</t>
  </si>
  <si>
    <t>154/49</t>
  </si>
  <si>
    <t>อิศรานนทกุล</t>
  </si>
  <si>
    <t>77/53</t>
  </si>
  <si>
    <t>นางเพ็ญศรี</t>
  </si>
  <si>
    <t>ขุนบุรี</t>
  </si>
  <si>
    <t>87/53</t>
  </si>
  <si>
    <t>นายสมนึก</t>
  </si>
  <si>
    <t>สุขจันทร์</t>
  </si>
  <si>
    <t>97/53</t>
  </si>
  <si>
    <t>นายเยื้อง</t>
  </si>
  <si>
    <t>ไสยฉิม</t>
  </si>
  <si>
    <t>99/53</t>
  </si>
  <si>
    <t>นางบุญเรือน</t>
  </si>
  <si>
    <t>วงศ์เลี้ยง</t>
  </si>
  <si>
    <t>109/53</t>
  </si>
  <si>
    <t>นายวัน</t>
  </si>
  <si>
    <t>ทองคลอด</t>
  </si>
  <si>
    <t>125/53</t>
  </si>
  <si>
    <t>นายปราณี</t>
  </si>
  <si>
    <t>สุขเจริญ</t>
  </si>
  <si>
    <t>136/53</t>
  </si>
  <si>
    <t>นายวิรพันธ์</t>
  </si>
  <si>
    <t>เงินราษฎร์</t>
  </si>
  <si>
    <t>138/53</t>
  </si>
  <si>
    <t>นางพรรณี</t>
  </si>
  <si>
    <t>139/53</t>
  </si>
  <si>
    <t>นางจุเตี้ยง</t>
  </si>
  <si>
    <t>ดอนนกลาย</t>
  </si>
  <si>
    <t>141/53</t>
  </si>
  <si>
    <t>ทองส่งโสม</t>
  </si>
  <si>
    <t>145/53</t>
  </si>
  <si>
    <t>146/53</t>
  </si>
  <si>
    <t>นายจบ</t>
  </si>
  <si>
    <t>แดงขาว</t>
  </si>
  <si>
    <t>147/53</t>
  </si>
  <si>
    <t xml:space="preserve">หมู่ที่ 8 </t>
  </si>
  <si>
    <t>นางวรรณ</t>
  </si>
  <si>
    <t>อุดมภักดี</t>
  </si>
  <si>
    <t>31/45</t>
  </si>
  <si>
    <t>นางผ่องศรี</t>
  </si>
  <si>
    <t>โดดำ</t>
  </si>
  <si>
    <t>44/45</t>
  </si>
  <si>
    <t>นางผ่อง</t>
  </si>
  <si>
    <t>รอดน่วม</t>
  </si>
  <si>
    <t>62/49</t>
  </si>
  <si>
    <t>63/49</t>
  </si>
  <si>
    <t>67/49</t>
  </si>
  <si>
    <t>น.ส.ชวนพิศ</t>
  </si>
  <si>
    <t>โชติช่วง</t>
  </si>
  <si>
    <t>78/53</t>
  </si>
  <si>
    <t>นางอาภรณ์</t>
  </si>
  <si>
    <t>ศรีเทพ</t>
  </si>
  <si>
    <t>84/53</t>
  </si>
  <si>
    <t>นางสุมล</t>
  </si>
  <si>
    <t>ชนะคุ้ม</t>
  </si>
  <si>
    <t>93/53</t>
  </si>
  <si>
    <t xml:space="preserve">หมู่ที่ 9 </t>
  </si>
  <si>
    <t>นางจำรัส</t>
  </si>
  <si>
    <t>พันธ์ศรี</t>
  </si>
  <si>
    <t>56/49</t>
  </si>
  <si>
    <t>หมู่ที่ 10</t>
  </si>
  <si>
    <t>นายสงวน</t>
  </si>
  <si>
    <t>ภักดีบุรี</t>
  </si>
  <si>
    <t>38/41</t>
  </si>
  <si>
    <t>นางยี่</t>
  </si>
  <si>
    <t>57/41</t>
  </si>
  <si>
    <t>เปลี่ยนทอง</t>
  </si>
  <si>
    <t>58/49</t>
  </si>
  <si>
    <t xml:space="preserve">    หมู่ที่ 11</t>
  </si>
  <si>
    <t>นางน้อย</t>
  </si>
  <si>
    <t>รอดแก้ว</t>
  </si>
  <si>
    <t>30/41</t>
  </si>
  <si>
    <t>นายแสง</t>
  </si>
  <si>
    <t>สินธนู</t>
  </si>
  <si>
    <t>58/41</t>
  </si>
  <si>
    <t>นางลำดวน</t>
  </si>
  <si>
    <t>ตัวตน</t>
  </si>
  <si>
    <t>10/45</t>
  </si>
  <si>
    <t>นางอุไร</t>
  </si>
  <si>
    <t>ประจงไสย</t>
  </si>
  <si>
    <t>108/49</t>
  </si>
  <si>
    <t>รวมภาษีค้างชำระ</t>
  </si>
</sst>
</file>

<file path=xl/styles.xml><?xml version="1.0" encoding="utf-8"?>
<styleSheet xmlns="http://schemas.openxmlformats.org/spreadsheetml/2006/main">
  <fonts count="1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1"/>
      <name val="TH SarabunPSK"/>
      <family val="2"/>
    </font>
    <font>
      <b/>
      <sz val="13"/>
      <name val="TH SarabunPSK"/>
      <family val="2"/>
    </font>
    <font>
      <sz val="14"/>
      <name val="Angsana New"/>
      <family val="1"/>
    </font>
    <font>
      <b/>
      <sz val="14"/>
      <name val="Angsana New"/>
      <family val="1"/>
    </font>
    <font>
      <sz val="13"/>
      <name val="TH SarabunPSK"/>
      <family val="2"/>
    </font>
    <font>
      <sz val="14"/>
      <name val="TH SarabunPSK"/>
      <family val="2"/>
    </font>
    <font>
      <sz val="16"/>
      <name val="TH SarabunPSK"/>
      <family val="2"/>
    </font>
    <font>
      <b/>
      <sz val="12"/>
      <name val="TH SarabunPSK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1" xfId="0" applyBorder="1"/>
    <xf numFmtId="0" fontId="2" fillId="0" borderId="2" xfId="0" applyFont="1" applyBorder="1" applyAlignment="1">
      <alignment horizontal="center"/>
    </xf>
    <xf numFmtId="0" fontId="0" fillId="0" borderId="6" xfId="0" applyBorder="1"/>
    <xf numFmtId="0" fontId="2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8" fillId="0" borderId="6" xfId="0" applyFont="1" applyBorder="1" applyAlignment="1">
      <alignment horizontal="center"/>
    </xf>
    <xf numFmtId="0" fontId="8" fillId="0" borderId="3" xfId="0" applyFont="1" applyBorder="1"/>
    <xf numFmtId="0" fontId="8" fillId="0" borderId="5" xfId="0" applyFont="1" applyBorder="1"/>
    <xf numFmtId="4" fontId="7" fillId="0" borderId="6" xfId="0" applyNumberFormat="1" applyFont="1" applyBorder="1"/>
    <xf numFmtId="0" fontId="8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/>
    <xf numFmtId="0" fontId="2" fillId="0" borderId="8" xfId="0" applyFont="1" applyBorder="1"/>
    <xf numFmtId="4" fontId="4" fillId="0" borderId="8" xfId="0" applyNumberFormat="1" applyFont="1" applyBorder="1"/>
    <xf numFmtId="4" fontId="4" fillId="0" borderId="8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7" xfId="0" applyFont="1" applyBorder="1"/>
    <xf numFmtId="4" fontId="7" fillId="0" borderId="7" xfId="0" applyNumberFormat="1" applyFont="1" applyBorder="1"/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left"/>
    </xf>
    <xf numFmtId="4" fontId="7" fillId="0" borderId="8" xfId="0" applyNumberFormat="1" applyFont="1" applyBorder="1"/>
    <xf numFmtId="0" fontId="8" fillId="0" borderId="13" xfId="0" applyFont="1" applyBorder="1" applyAlignment="1">
      <alignment horizontal="center"/>
    </xf>
    <xf numFmtId="0" fontId="8" fillId="0" borderId="6" xfId="0" applyFont="1" applyBorder="1"/>
    <xf numFmtId="17" fontId="8" fillId="0" borderId="6" xfId="0" quotePrefix="1" applyNumberFormat="1" applyFont="1" applyBorder="1"/>
    <xf numFmtId="0" fontId="8" fillId="0" borderId="18" xfId="0" applyFont="1" applyBorder="1"/>
    <xf numFmtId="4" fontId="4" fillId="0" borderId="18" xfId="0" applyNumberFormat="1" applyFont="1" applyBorder="1"/>
    <xf numFmtId="0" fontId="8" fillId="0" borderId="4" xfId="0" applyFont="1" applyBorder="1"/>
    <xf numFmtId="0" fontId="8" fillId="0" borderId="19" xfId="0" applyFont="1" applyBorder="1"/>
    <xf numFmtId="0" fontId="8" fillId="0" borderId="20" xfId="0" applyFont="1" applyBorder="1"/>
    <xf numFmtId="0" fontId="8" fillId="0" borderId="2" xfId="0" applyFont="1" applyBorder="1"/>
    <xf numFmtId="4" fontId="7" fillId="0" borderId="2" xfId="0" applyNumberFormat="1" applyFont="1" applyBorder="1"/>
    <xf numFmtId="0" fontId="8" fillId="0" borderId="0" xfId="0" applyFont="1" applyBorder="1"/>
    <xf numFmtId="0" fontId="8" fillId="0" borderId="21" xfId="0" applyFont="1" applyBorder="1"/>
    <xf numFmtId="0" fontId="8" fillId="0" borderId="22" xfId="0" applyFont="1" applyBorder="1"/>
    <xf numFmtId="4" fontId="7" fillId="0" borderId="22" xfId="0" applyNumberFormat="1" applyFont="1" applyBorder="1"/>
    <xf numFmtId="0" fontId="8" fillId="0" borderId="2" xfId="0" applyFont="1" applyBorder="1" applyAlignment="1">
      <alignment horizontal="center"/>
    </xf>
    <xf numFmtId="0" fontId="8" fillId="0" borderId="8" xfId="0" applyFont="1" applyBorder="1"/>
    <xf numFmtId="0" fontId="9" fillId="0" borderId="7" xfId="0" applyFont="1" applyBorder="1"/>
    <xf numFmtId="0" fontId="8" fillId="0" borderId="23" xfId="0" applyFont="1" applyBorder="1"/>
    <xf numFmtId="0" fontId="8" fillId="0" borderId="11" xfId="0" applyFont="1" applyBorder="1"/>
    <xf numFmtId="0" fontId="8" fillId="0" borderId="12" xfId="0" applyFont="1" applyBorder="1"/>
    <xf numFmtId="4" fontId="4" fillId="0" borderId="6" xfId="0" applyNumberFormat="1" applyFont="1" applyBorder="1"/>
    <xf numFmtId="4" fontId="4" fillId="0" borderId="6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9" fillId="0" borderId="2" xfId="0" applyFont="1" applyBorder="1"/>
    <xf numFmtId="4" fontId="4" fillId="0" borderId="2" xfId="0" applyNumberFormat="1" applyFont="1" applyBorder="1"/>
    <xf numFmtId="4" fontId="4" fillId="0" borderId="2" xfId="0" quotePrefix="1" applyNumberFormat="1" applyFont="1" applyBorder="1" applyAlignment="1">
      <alignment horizontal="center"/>
    </xf>
    <xf numFmtId="4" fontId="4" fillId="0" borderId="2" xfId="0" applyNumberFormat="1" applyFont="1" applyBorder="1" applyAlignment="1">
      <alignment horizontal="center"/>
    </xf>
    <xf numFmtId="0" fontId="8" fillId="0" borderId="10" xfId="0" applyFont="1" applyBorder="1"/>
    <xf numFmtId="0" fontId="9" fillId="0" borderId="8" xfId="0" applyFont="1" applyBorder="1"/>
    <xf numFmtId="4" fontId="10" fillId="0" borderId="8" xfId="0" applyNumberFormat="1" applyFont="1" applyBorder="1"/>
    <xf numFmtId="0" fontId="8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0" applyFont="1" applyBorder="1"/>
    <xf numFmtId="4" fontId="4" fillId="0" borderId="0" xfId="0" applyNumberFormat="1" applyFont="1" applyBorder="1"/>
    <xf numFmtId="4" fontId="10" fillId="0" borderId="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5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3"/>
  <sheetViews>
    <sheetView tabSelected="1" workbookViewId="0">
      <selection activeCell="G8" sqref="G8"/>
    </sheetView>
  </sheetViews>
  <sheetFormatPr defaultRowHeight="14.25"/>
  <cols>
    <col min="1" max="1" width="4.125" customWidth="1"/>
    <col min="3" max="3" width="10.25" customWidth="1"/>
    <col min="4" max="4" width="6.125" customWidth="1"/>
    <col min="5" max="5" width="6.625" customWidth="1"/>
    <col min="6" max="6" width="6" customWidth="1"/>
    <col min="7" max="7" width="6.25" customWidth="1"/>
    <col min="8" max="8" width="5.875" customWidth="1"/>
    <col min="9" max="9" width="5.75" customWidth="1"/>
    <col min="10" max="10" width="5.875" customWidth="1"/>
    <col min="11" max="11" width="6.25" customWidth="1"/>
    <col min="12" max="12" width="5.75" customWidth="1"/>
    <col min="13" max="14" width="6.625" customWidth="1"/>
    <col min="15" max="15" width="6.375" customWidth="1"/>
    <col min="16" max="17" width="6.75" customWidth="1"/>
    <col min="18" max="18" width="5.875" customWidth="1"/>
    <col min="19" max="19" width="6.625" customWidth="1"/>
  </cols>
  <sheetData>
    <row r="1" spans="1:20" ht="21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</row>
    <row r="2" spans="1:20" ht="21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1"/>
    </row>
    <row r="3" spans="1:20" ht="18.75">
      <c r="A3" s="72" t="s">
        <v>2</v>
      </c>
      <c r="B3" s="72" t="s">
        <v>3</v>
      </c>
      <c r="C3" s="72"/>
      <c r="D3" s="2" t="s">
        <v>4</v>
      </c>
      <c r="E3" s="61" t="s">
        <v>5</v>
      </c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62"/>
      <c r="T3" s="3"/>
    </row>
    <row r="4" spans="1:20" ht="18.75">
      <c r="A4" s="73"/>
      <c r="B4" s="73"/>
      <c r="C4" s="73"/>
      <c r="D4" s="4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15</v>
      </c>
      <c r="N4" s="5" t="s">
        <v>16</v>
      </c>
      <c r="O4" s="5" t="s">
        <v>17</v>
      </c>
      <c r="P4" s="5" t="s">
        <v>18</v>
      </c>
      <c r="Q4" s="5" t="s">
        <v>19</v>
      </c>
      <c r="R4" s="5" t="s">
        <v>20</v>
      </c>
      <c r="S4" s="5" t="s">
        <v>21</v>
      </c>
      <c r="T4" s="6" t="s">
        <v>22</v>
      </c>
    </row>
    <row r="5" spans="1:20" ht="21">
      <c r="A5" s="7"/>
      <c r="B5" s="75" t="s">
        <v>23</v>
      </c>
      <c r="C5" s="76"/>
      <c r="D5" s="8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</row>
    <row r="6" spans="1:20" ht="18.75">
      <c r="A6" s="10">
        <v>1</v>
      </c>
      <c r="B6" s="11" t="s">
        <v>24</v>
      </c>
      <c r="C6" s="12" t="s">
        <v>25</v>
      </c>
      <c r="D6" s="10" t="s">
        <v>26</v>
      </c>
      <c r="E6" s="13"/>
      <c r="F6" s="13"/>
      <c r="G6" s="13"/>
      <c r="H6" s="13"/>
      <c r="I6" s="13"/>
      <c r="J6" s="13"/>
      <c r="K6" s="13">
        <v>27.8</v>
      </c>
      <c r="L6" s="13">
        <v>27.8</v>
      </c>
      <c r="M6" s="13"/>
      <c r="N6" s="13"/>
      <c r="O6" s="13"/>
      <c r="P6" s="13"/>
      <c r="Q6" s="13"/>
      <c r="R6" s="13"/>
      <c r="S6" s="13"/>
      <c r="T6" s="13">
        <f>SUM(F6:O6)</f>
        <v>55.6</v>
      </c>
    </row>
    <row r="7" spans="1:20" ht="18.75">
      <c r="A7" s="10">
        <v>2</v>
      </c>
      <c r="B7" s="11" t="s">
        <v>27</v>
      </c>
      <c r="C7" s="12" t="s">
        <v>28</v>
      </c>
      <c r="D7" s="10" t="s">
        <v>29</v>
      </c>
      <c r="E7" s="13"/>
      <c r="F7" s="13"/>
      <c r="G7" s="13"/>
      <c r="H7" s="13"/>
      <c r="I7" s="13"/>
      <c r="J7" s="13"/>
      <c r="K7" s="13"/>
      <c r="L7" s="13"/>
      <c r="M7" s="13">
        <v>26</v>
      </c>
      <c r="N7" s="13">
        <v>26</v>
      </c>
      <c r="O7" s="13">
        <v>26</v>
      </c>
      <c r="P7" s="13">
        <v>26</v>
      </c>
      <c r="Q7" s="13"/>
      <c r="R7" s="13"/>
      <c r="S7" s="13"/>
      <c r="T7" s="13">
        <f>SUM(M7:R7)</f>
        <v>104</v>
      </c>
    </row>
    <row r="8" spans="1:20" ht="18.75">
      <c r="A8" s="10">
        <v>3</v>
      </c>
      <c r="B8" s="11" t="s">
        <v>24</v>
      </c>
      <c r="C8" s="12" t="s">
        <v>25</v>
      </c>
      <c r="D8" s="10" t="s">
        <v>30</v>
      </c>
      <c r="E8" s="13"/>
      <c r="F8" s="13"/>
      <c r="G8" s="13"/>
      <c r="H8" s="13"/>
      <c r="I8" s="13"/>
      <c r="J8" s="13"/>
      <c r="K8" s="13"/>
      <c r="L8" s="13"/>
      <c r="M8" s="13">
        <v>27.8</v>
      </c>
      <c r="N8" s="13">
        <v>27.8</v>
      </c>
      <c r="O8" s="13">
        <v>27.8</v>
      </c>
      <c r="P8" s="13">
        <v>27.8</v>
      </c>
      <c r="Q8" s="13"/>
      <c r="R8" s="13"/>
      <c r="S8" s="13"/>
      <c r="T8" s="13">
        <f>SUM(F8:P8)</f>
        <v>111.2</v>
      </c>
    </row>
    <row r="9" spans="1:20" ht="19.5" thickBot="1">
      <c r="A9" s="14"/>
      <c r="B9" s="15" t="s">
        <v>22</v>
      </c>
      <c r="C9" s="16"/>
      <c r="D9" s="17"/>
      <c r="E9" s="18"/>
      <c r="F9" s="18"/>
      <c r="G9" s="18"/>
      <c r="H9" s="18"/>
      <c r="I9" s="18"/>
      <c r="J9" s="18"/>
      <c r="K9" s="18">
        <f>SUM(K6:K8)</f>
        <v>27.8</v>
      </c>
      <c r="L9" s="18">
        <f>SUM(L6:L8)</f>
        <v>27.8</v>
      </c>
      <c r="M9" s="18">
        <f>SUM(M7:M8)</f>
        <v>53.8</v>
      </c>
      <c r="N9" s="18">
        <f>SUM(N7:N8)</f>
        <v>53.8</v>
      </c>
      <c r="O9" s="18">
        <f>SUM(O7:O8)</f>
        <v>53.8</v>
      </c>
      <c r="P9" s="18">
        <f>SUM(P7:P8)</f>
        <v>53.8</v>
      </c>
      <c r="Q9" s="19"/>
      <c r="R9" s="18"/>
      <c r="S9" s="18"/>
      <c r="T9" s="18">
        <f>SUM(T6:T8)</f>
        <v>270.8</v>
      </c>
    </row>
    <row r="10" spans="1:20" ht="19.5" thickTop="1">
      <c r="A10" s="20"/>
      <c r="B10" s="63" t="s">
        <v>31</v>
      </c>
      <c r="C10" s="64"/>
      <c r="D10" s="21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 spans="1:20" ht="19.5" thickBot="1">
      <c r="A11" s="14"/>
      <c r="B11" s="23" t="s">
        <v>32</v>
      </c>
      <c r="C11" s="24"/>
      <c r="D11" s="14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ht="19.5" thickTop="1">
      <c r="A12" s="26"/>
      <c r="B12" s="63" t="s">
        <v>33</v>
      </c>
      <c r="C12" s="64"/>
      <c r="D12" s="21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 spans="1:20" ht="19.5" thickBot="1">
      <c r="A13" s="14"/>
      <c r="B13" s="65" t="s">
        <v>32</v>
      </c>
      <c r="C13" s="6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19.5" thickTop="1">
      <c r="A14" s="26"/>
      <c r="B14" s="67" t="s">
        <v>34</v>
      </c>
      <c r="C14" s="68"/>
      <c r="D14" s="21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 spans="1:20" ht="18.75">
      <c r="A15" s="20">
        <v>1</v>
      </c>
      <c r="B15" s="11" t="s">
        <v>35</v>
      </c>
      <c r="C15" s="12" t="s">
        <v>36</v>
      </c>
      <c r="D15" s="27" t="s">
        <v>37</v>
      </c>
      <c r="E15" s="13"/>
      <c r="F15" s="13"/>
      <c r="G15" s="13"/>
      <c r="H15" s="13"/>
      <c r="I15" s="13"/>
      <c r="J15" s="13"/>
      <c r="K15" s="13"/>
      <c r="L15" s="13"/>
      <c r="M15" s="13">
        <v>89.3</v>
      </c>
      <c r="N15" s="13">
        <v>89.3</v>
      </c>
      <c r="O15" s="13">
        <v>89.3</v>
      </c>
      <c r="P15" s="13">
        <v>89.3</v>
      </c>
      <c r="Q15" s="13"/>
      <c r="R15" s="13"/>
      <c r="S15" s="13"/>
      <c r="T15" s="13">
        <f>SUM(F15:P15)</f>
        <v>357.2</v>
      </c>
    </row>
    <row r="16" spans="1:20" ht="18.75">
      <c r="A16" s="10">
        <v>2</v>
      </c>
      <c r="B16" s="11" t="s">
        <v>38</v>
      </c>
      <c r="C16" s="12" t="s">
        <v>39</v>
      </c>
      <c r="D16" s="28" t="s">
        <v>40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>
        <v>34.5</v>
      </c>
      <c r="T16" s="13">
        <f>SUM(S16)</f>
        <v>34.5</v>
      </c>
    </row>
    <row r="17" spans="1:20" ht="18.75">
      <c r="A17" s="10">
        <v>3</v>
      </c>
      <c r="B17" s="11" t="s">
        <v>41</v>
      </c>
      <c r="C17" s="12" t="s">
        <v>42</v>
      </c>
      <c r="D17" s="27" t="s">
        <v>43</v>
      </c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>
        <v>16.100000000000001</v>
      </c>
      <c r="T17" s="13">
        <f>SUM(S17)</f>
        <v>16.100000000000001</v>
      </c>
    </row>
    <row r="18" spans="1:20" ht="18.75">
      <c r="A18" s="10">
        <v>4</v>
      </c>
      <c r="B18" s="11" t="s">
        <v>44</v>
      </c>
      <c r="C18" s="12" t="s">
        <v>45</v>
      </c>
      <c r="D18" s="27" t="s">
        <v>46</v>
      </c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>
        <v>81.8</v>
      </c>
      <c r="T18" s="13">
        <f>SUM(S18)</f>
        <v>81.8</v>
      </c>
    </row>
    <row r="19" spans="1:20" ht="19.5" thickBot="1">
      <c r="A19" s="14"/>
      <c r="B19" s="69" t="s">
        <v>22</v>
      </c>
      <c r="C19" s="70"/>
      <c r="D19" s="29"/>
      <c r="E19" s="30"/>
      <c r="F19" s="30"/>
      <c r="G19" s="30"/>
      <c r="H19" s="30"/>
      <c r="I19" s="30"/>
      <c r="J19" s="30"/>
      <c r="K19" s="30"/>
      <c r="L19" s="30"/>
      <c r="M19" s="30">
        <f>SUM(M15:M18)</f>
        <v>89.3</v>
      </c>
      <c r="N19" s="30">
        <f>SUM(N15:N18)</f>
        <v>89.3</v>
      </c>
      <c r="O19" s="30">
        <f>SUM(O15:O15)</f>
        <v>89.3</v>
      </c>
      <c r="P19" s="30">
        <f>SUM(P15:P15)</f>
        <v>89.3</v>
      </c>
      <c r="Q19" s="30"/>
      <c r="R19" s="30"/>
      <c r="S19" s="30">
        <f>SUM(S16:S18)</f>
        <v>132.4</v>
      </c>
      <c r="T19" s="30">
        <f>SUM(T15:T18)</f>
        <v>489.6</v>
      </c>
    </row>
    <row r="20" spans="1:20" ht="19.5" thickTop="1">
      <c r="A20" s="26"/>
      <c r="B20" s="61" t="s">
        <v>47</v>
      </c>
      <c r="C20" s="62"/>
      <c r="D20" s="27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</row>
    <row r="21" spans="1:20" ht="18.75">
      <c r="A21" s="20">
        <v>1</v>
      </c>
      <c r="B21" s="31" t="s">
        <v>48</v>
      </c>
      <c r="C21" s="12" t="s">
        <v>49</v>
      </c>
      <c r="D21" s="27" t="s">
        <v>50</v>
      </c>
      <c r="E21" s="13"/>
      <c r="F21" s="13"/>
      <c r="G21" s="13"/>
      <c r="H21" s="13"/>
      <c r="I21" s="13">
        <v>75.5</v>
      </c>
      <c r="J21" s="13">
        <v>75.5</v>
      </c>
      <c r="K21" s="13">
        <v>75.5</v>
      </c>
      <c r="L21" s="13">
        <v>75.5</v>
      </c>
      <c r="M21" s="13"/>
      <c r="N21" s="13"/>
      <c r="O21" s="13"/>
      <c r="P21" s="13"/>
      <c r="Q21" s="13"/>
      <c r="R21" s="13"/>
      <c r="S21" s="13"/>
      <c r="T21" s="13">
        <f>SUM(F21:O21)</f>
        <v>302</v>
      </c>
    </row>
    <row r="22" spans="1:20" ht="18.75">
      <c r="A22" s="20">
        <v>2</v>
      </c>
      <c r="B22" s="11" t="s">
        <v>48</v>
      </c>
      <c r="C22" s="12" t="s">
        <v>49</v>
      </c>
      <c r="D22" s="27" t="s">
        <v>51</v>
      </c>
      <c r="E22" s="13"/>
      <c r="F22" s="13"/>
      <c r="G22" s="13"/>
      <c r="H22" s="13"/>
      <c r="I22" s="13"/>
      <c r="J22" s="13"/>
      <c r="K22" s="13"/>
      <c r="L22" s="13"/>
      <c r="M22" s="13">
        <v>75.5</v>
      </c>
      <c r="N22" s="13">
        <v>75.5</v>
      </c>
      <c r="O22" s="13">
        <v>75.5</v>
      </c>
      <c r="P22" s="13">
        <v>75.5</v>
      </c>
      <c r="Q22" s="13"/>
      <c r="R22" s="13"/>
      <c r="S22" s="13"/>
      <c r="T22" s="13">
        <f>SUM(F22:P22)</f>
        <v>302</v>
      </c>
    </row>
    <row r="23" spans="1:20" ht="18.75">
      <c r="A23" s="10">
        <v>3</v>
      </c>
      <c r="B23" s="11" t="s">
        <v>52</v>
      </c>
      <c r="C23" s="12" t="s">
        <v>53</v>
      </c>
      <c r="D23" s="27" t="s">
        <v>54</v>
      </c>
      <c r="E23" s="13"/>
      <c r="F23" s="13"/>
      <c r="G23" s="13"/>
      <c r="H23" s="13"/>
      <c r="I23" s="13"/>
      <c r="J23" s="13"/>
      <c r="K23" s="13"/>
      <c r="L23" s="13"/>
      <c r="M23" s="13">
        <v>22.9</v>
      </c>
      <c r="N23" s="13">
        <v>22.9</v>
      </c>
      <c r="O23" s="13">
        <v>22.9</v>
      </c>
      <c r="P23" s="13">
        <v>22.9</v>
      </c>
      <c r="Q23" s="13"/>
      <c r="R23" s="13"/>
      <c r="S23" s="13"/>
      <c r="T23" s="13">
        <f>SUM(F23:P23)</f>
        <v>91.6</v>
      </c>
    </row>
    <row r="24" spans="1:20" ht="18.75">
      <c r="A24" s="10">
        <v>4</v>
      </c>
      <c r="B24" s="32" t="s">
        <v>55</v>
      </c>
      <c r="C24" s="33" t="s">
        <v>56</v>
      </c>
      <c r="D24" s="34" t="s">
        <v>57</v>
      </c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>
        <v>26.9</v>
      </c>
      <c r="T24" s="35">
        <f>SUM(S24)</f>
        <v>26.9</v>
      </c>
    </row>
    <row r="25" spans="1:20" ht="18.75">
      <c r="A25" s="10">
        <v>5</v>
      </c>
      <c r="B25" s="32" t="s">
        <v>58</v>
      </c>
      <c r="C25" s="33" t="s">
        <v>59</v>
      </c>
      <c r="D25" s="34" t="s">
        <v>60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>
        <v>17.5</v>
      </c>
      <c r="T25" s="35">
        <f>SUM(S25)</f>
        <v>17.5</v>
      </c>
    </row>
    <row r="26" spans="1:20" ht="18.75">
      <c r="A26" s="10">
        <v>6</v>
      </c>
      <c r="B26" s="31" t="s">
        <v>61</v>
      </c>
      <c r="C26" s="12" t="s">
        <v>62</v>
      </c>
      <c r="D26" s="27" t="s">
        <v>63</v>
      </c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>
        <v>100.4</v>
      </c>
      <c r="S26" s="13">
        <v>100.4</v>
      </c>
      <c r="T26" s="13">
        <f>SUM(R26:S26)</f>
        <v>200.8</v>
      </c>
    </row>
    <row r="27" spans="1:20" ht="18.75">
      <c r="A27" s="10">
        <v>7</v>
      </c>
      <c r="B27" s="11" t="s">
        <v>64</v>
      </c>
      <c r="C27" s="12" t="s">
        <v>65</v>
      </c>
      <c r="D27" s="27" t="s">
        <v>66</v>
      </c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>
        <v>43.7</v>
      </c>
      <c r="T27" s="13">
        <f>SUM(S27)</f>
        <v>43.7</v>
      </c>
    </row>
    <row r="28" spans="1:20" ht="18.75">
      <c r="A28" s="10">
        <v>8</v>
      </c>
      <c r="B28" s="36" t="s">
        <v>67</v>
      </c>
      <c r="C28" s="37" t="s">
        <v>68</v>
      </c>
      <c r="D28" s="38" t="s">
        <v>69</v>
      </c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>
        <v>46.1</v>
      </c>
      <c r="S28" s="39">
        <v>46.1</v>
      </c>
      <c r="T28" s="39">
        <f>SUM(R28:S28)</f>
        <v>92.2</v>
      </c>
    </row>
    <row r="29" spans="1:20" ht="18.75">
      <c r="A29" s="40">
        <v>9</v>
      </c>
      <c r="B29" s="32" t="s">
        <v>70</v>
      </c>
      <c r="C29" s="33" t="s">
        <v>71</v>
      </c>
      <c r="D29" s="34" t="s">
        <v>72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>
        <v>29</v>
      </c>
      <c r="T29" s="35">
        <f>SUM(S29)</f>
        <v>29</v>
      </c>
    </row>
    <row r="30" spans="1:20" ht="18.75">
      <c r="A30" s="10">
        <v>10</v>
      </c>
      <c r="B30" s="11" t="s">
        <v>73</v>
      </c>
      <c r="C30" s="12" t="s">
        <v>74</v>
      </c>
      <c r="D30" s="27" t="s">
        <v>75</v>
      </c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>
        <v>40.299999999999997</v>
      </c>
      <c r="T30" s="13">
        <f>SUM(S30)</f>
        <v>40.299999999999997</v>
      </c>
    </row>
    <row r="31" spans="1:20" ht="19.5" thickBot="1">
      <c r="A31" s="10"/>
      <c r="B31" s="65" t="s">
        <v>22</v>
      </c>
      <c r="C31" s="66"/>
      <c r="D31" s="41"/>
      <c r="E31" s="18"/>
      <c r="F31" s="18"/>
      <c r="G31" s="18"/>
      <c r="H31" s="18"/>
      <c r="I31" s="18">
        <f>SUM(I21:I23)</f>
        <v>75.5</v>
      </c>
      <c r="J31" s="18">
        <f>SUM(J21:J23)</f>
        <v>75.5</v>
      </c>
      <c r="K31" s="18">
        <f>SUM(K21:K23)</f>
        <v>75.5</v>
      </c>
      <c r="L31" s="18">
        <f>SUM(L21:L23)</f>
        <v>75.5</v>
      </c>
      <c r="M31" s="18">
        <f>SUM(M22:M23)</f>
        <v>98.4</v>
      </c>
      <c r="N31" s="18">
        <f>SUM(N22:N23)</f>
        <v>98.4</v>
      </c>
      <c r="O31" s="18">
        <f>SUM(O22:O23)</f>
        <v>98.4</v>
      </c>
      <c r="P31" s="18">
        <f>SUM(P22:P23)</f>
        <v>98.4</v>
      </c>
      <c r="Q31" s="19"/>
      <c r="R31" s="18">
        <f>SUM(R26:R30)</f>
        <v>146.5</v>
      </c>
      <c r="S31" s="18">
        <f>SUM(S24:S30)</f>
        <v>303.90000000000003</v>
      </c>
      <c r="T31" s="18">
        <f>SUM(E31:S31)</f>
        <v>1146</v>
      </c>
    </row>
    <row r="32" spans="1:20" ht="19.5" thickTop="1">
      <c r="A32" s="26"/>
      <c r="B32" s="67" t="s">
        <v>76</v>
      </c>
      <c r="C32" s="68"/>
      <c r="D32" s="27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</row>
    <row r="33" spans="1:20" ht="18.75">
      <c r="A33" s="20">
        <v>1</v>
      </c>
      <c r="B33" s="11" t="s">
        <v>77</v>
      </c>
      <c r="C33" s="12" t="s">
        <v>78</v>
      </c>
      <c r="D33" s="27" t="s">
        <v>79</v>
      </c>
      <c r="E33" s="13">
        <v>22.2</v>
      </c>
      <c r="F33" s="13">
        <v>22.2</v>
      </c>
      <c r="G33" s="13">
        <v>22.2</v>
      </c>
      <c r="H33" s="13">
        <v>22.2</v>
      </c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>
        <v>88.8</v>
      </c>
    </row>
    <row r="34" spans="1:20" ht="18.75">
      <c r="A34" s="10">
        <v>2</v>
      </c>
      <c r="B34" s="11" t="s">
        <v>80</v>
      </c>
      <c r="C34" s="12" t="s">
        <v>81</v>
      </c>
      <c r="D34" s="27" t="s">
        <v>82</v>
      </c>
      <c r="E34" s="13">
        <v>38.5</v>
      </c>
      <c r="F34" s="13">
        <v>38.5</v>
      </c>
      <c r="G34" s="13">
        <v>38.5</v>
      </c>
      <c r="H34" s="13">
        <v>38.5</v>
      </c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>
        <v>154</v>
      </c>
    </row>
    <row r="35" spans="1:20" ht="18.75">
      <c r="A35" s="10">
        <v>3</v>
      </c>
      <c r="B35" s="11" t="s">
        <v>83</v>
      </c>
      <c r="C35" s="12" t="s">
        <v>84</v>
      </c>
      <c r="D35" s="27" t="s">
        <v>85</v>
      </c>
      <c r="E35" s="13"/>
      <c r="F35" s="13"/>
      <c r="G35" s="13"/>
      <c r="H35" s="13"/>
      <c r="I35" s="13"/>
      <c r="J35" s="13">
        <v>52.8</v>
      </c>
      <c r="K35" s="13">
        <v>52.8</v>
      </c>
      <c r="L35" s="13">
        <v>52.8</v>
      </c>
      <c r="M35" s="13"/>
      <c r="N35" s="13"/>
      <c r="O35" s="13"/>
      <c r="P35" s="13"/>
      <c r="Q35" s="13"/>
      <c r="R35" s="13"/>
      <c r="S35" s="13"/>
      <c r="T35" s="13">
        <f>SUM(F35:O35)</f>
        <v>158.39999999999998</v>
      </c>
    </row>
    <row r="36" spans="1:20" ht="18.75">
      <c r="A36" s="10">
        <v>4</v>
      </c>
      <c r="B36" s="11" t="s">
        <v>86</v>
      </c>
      <c r="C36" s="12" t="s">
        <v>87</v>
      </c>
      <c r="D36" s="27" t="s">
        <v>88</v>
      </c>
      <c r="E36" s="13"/>
      <c r="F36" s="13"/>
      <c r="G36" s="13"/>
      <c r="H36" s="13"/>
      <c r="I36" s="13"/>
      <c r="J36" s="13"/>
      <c r="K36" s="13">
        <v>21.7</v>
      </c>
      <c r="L36" s="13">
        <v>21.7</v>
      </c>
      <c r="M36" s="13"/>
      <c r="N36" s="13"/>
      <c r="O36" s="13"/>
      <c r="P36" s="13"/>
      <c r="Q36" s="13"/>
      <c r="R36" s="13"/>
      <c r="S36" s="13"/>
      <c r="T36" s="13">
        <f>SUM(F36:O36)</f>
        <v>43.4</v>
      </c>
    </row>
    <row r="37" spans="1:20" ht="18.75">
      <c r="A37" s="10">
        <v>5</v>
      </c>
      <c r="B37" s="11" t="s">
        <v>89</v>
      </c>
      <c r="C37" s="12" t="s">
        <v>90</v>
      </c>
      <c r="D37" s="27" t="s">
        <v>91</v>
      </c>
      <c r="E37" s="13"/>
      <c r="F37" s="13"/>
      <c r="G37" s="13"/>
      <c r="H37" s="13"/>
      <c r="I37" s="13">
        <v>12.4</v>
      </c>
      <c r="J37" s="13">
        <v>12.4</v>
      </c>
      <c r="K37" s="13">
        <v>12.4</v>
      </c>
      <c r="L37" s="13">
        <v>12.4</v>
      </c>
      <c r="M37" s="13"/>
      <c r="N37" s="13"/>
      <c r="O37" s="13"/>
      <c r="P37" s="13"/>
      <c r="Q37" s="13"/>
      <c r="R37" s="13"/>
      <c r="S37" s="13"/>
      <c r="T37" s="13">
        <f>SUM(F37:O37)</f>
        <v>49.6</v>
      </c>
    </row>
    <row r="38" spans="1:20" ht="18.75">
      <c r="A38" s="10">
        <v>6</v>
      </c>
      <c r="B38" s="11" t="s">
        <v>89</v>
      </c>
      <c r="C38" s="12" t="s">
        <v>90</v>
      </c>
      <c r="D38" s="27" t="s">
        <v>92</v>
      </c>
      <c r="E38" s="13"/>
      <c r="F38" s="13"/>
      <c r="G38" s="13"/>
      <c r="H38" s="13"/>
      <c r="I38" s="13"/>
      <c r="J38" s="13"/>
      <c r="K38" s="13"/>
      <c r="L38" s="13"/>
      <c r="M38" s="13">
        <v>19.399999999999999</v>
      </c>
      <c r="N38" s="13">
        <v>19.399999999999999</v>
      </c>
      <c r="O38" s="13">
        <v>19.399999999999999</v>
      </c>
      <c r="P38" s="13">
        <v>19.399999999999999</v>
      </c>
      <c r="Q38" s="13"/>
      <c r="R38" s="13"/>
      <c r="S38" s="13"/>
      <c r="T38" s="13">
        <f>SUM(M38:P38)</f>
        <v>77.599999999999994</v>
      </c>
    </row>
    <row r="39" spans="1:20" ht="18.75">
      <c r="A39" s="10">
        <v>7</v>
      </c>
      <c r="B39" s="11" t="s">
        <v>86</v>
      </c>
      <c r="C39" s="12" t="s">
        <v>87</v>
      </c>
      <c r="D39" s="27" t="s">
        <v>93</v>
      </c>
      <c r="E39" s="13"/>
      <c r="F39" s="13"/>
      <c r="G39" s="13"/>
      <c r="H39" s="13"/>
      <c r="I39" s="13"/>
      <c r="J39" s="13"/>
      <c r="K39" s="13"/>
      <c r="L39" s="13"/>
      <c r="M39" s="13">
        <v>28.7</v>
      </c>
      <c r="N39" s="13">
        <v>28.7</v>
      </c>
      <c r="O39" s="13">
        <v>28.7</v>
      </c>
      <c r="P39" s="13">
        <v>28.7</v>
      </c>
      <c r="Q39" s="13"/>
      <c r="R39" s="13"/>
      <c r="S39" s="13"/>
      <c r="T39" s="13">
        <f>SUM(F39:P39)</f>
        <v>114.8</v>
      </c>
    </row>
    <row r="40" spans="1:20" ht="18.75">
      <c r="A40" s="10">
        <v>8</v>
      </c>
      <c r="B40" s="11" t="s">
        <v>94</v>
      </c>
      <c r="C40" s="12" t="s">
        <v>95</v>
      </c>
      <c r="D40" s="27" t="s">
        <v>96</v>
      </c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>
        <v>51.5</v>
      </c>
      <c r="T40" s="13">
        <f>SUM(S40)</f>
        <v>51.5</v>
      </c>
    </row>
    <row r="41" spans="1:20" ht="18.75">
      <c r="A41" s="10">
        <v>9</v>
      </c>
      <c r="B41" s="11" t="s">
        <v>97</v>
      </c>
      <c r="C41" s="12" t="s">
        <v>98</v>
      </c>
      <c r="D41" s="27" t="s">
        <v>99</v>
      </c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>
        <v>45.7</v>
      </c>
      <c r="T41" s="13">
        <f>SUM(S41)</f>
        <v>45.7</v>
      </c>
    </row>
    <row r="42" spans="1:20" ht="18.75">
      <c r="A42" s="10">
        <v>10</v>
      </c>
      <c r="B42" s="11" t="s">
        <v>100</v>
      </c>
      <c r="C42" s="12" t="s">
        <v>101</v>
      </c>
      <c r="D42" s="27" t="s">
        <v>102</v>
      </c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>
        <v>21</v>
      </c>
      <c r="T42" s="13">
        <f>SUM(S42)</f>
        <v>21</v>
      </c>
    </row>
    <row r="43" spans="1:20" ht="18.75">
      <c r="A43" s="10">
        <v>11</v>
      </c>
      <c r="B43" s="11" t="s">
        <v>103</v>
      </c>
      <c r="C43" s="12" t="s">
        <v>104</v>
      </c>
      <c r="D43" s="27" t="s">
        <v>105</v>
      </c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v>70.599999999999994</v>
      </c>
      <c r="R43" s="13">
        <v>70.599999999999994</v>
      </c>
      <c r="S43" s="13">
        <v>70.599999999999994</v>
      </c>
      <c r="T43" s="13">
        <f>SUM(Q43:S43)</f>
        <v>211.79999999999998</v>
      </c>
    </row>
    <row r="44" spans="1:20" ht="18.75">
      <c r="A44" s="10">
        <v>12</v>
      </c>
      <c r="B44" s="11" t="s">
        <v>106</v>
      </c>
      <c r="C44" s="12" t="s">
        <v>78</v>
      </c>
      <c r="D44" s="27" t="s">
        <v>107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v>134.80000000000001</v>
      </c>
      <c r="R44" s="13">
        <v>134.80000000000001</v>
      </c>
      <c r="S44" s="13">
        <v>134.80000000000001</v>
      </c>
      <c r="T44" s="13">
        <f>SUM(Q44:S44)</f>
        <v>404.40000000000003</v>
      </c>
    </row>
    <row r="45" spans="1:20" ht="19.5" thickBot="1">
      <c r="A45" s="14"/>
      <c r="B45" s="65" t="s">
        <v>22</v>
      </c>
      <c r="C45" s="66"/>
      <c r="D45" s="41"/>
      <c r="E45" s="18">
        <f>SUM(E33:E44)</f>
        <v>60.7</v>
      </c>
      <c r="F45" s="18">
        <f>SUM(F33:F39)</f>
        <v>60.7</v>
      </c>
      <c r="G45" s="18">
        <f>SUM(G33:G39)</f>
        <v>60.7</v>
      </c>
      <c r="H45" s="18">
        <f>SUM(H33:H39)</f>
        <v>60.7</v>
      </c>
      <c r="I45" s="18">
        <f>SUM(I36:I39)</f>
        <v>12.4</v>
      </c>
      <c r="J45" s="18">
        <f>SUM(J35:J39)</f>
        <v>65.2</v>
      </c>
      <c r="K45" s="18">
        <f>SUM(K35:K39)</f>
        <v>86.9</v>
      </c>
      <c r="L45" s="18">
        <f>SUM(L35:L39)</f>
        <v>86.9</v>
      </c>
      <c r="M45" s="18">
        <f>SUM(M38:M39)</f>
        <v>48.099999999999994</v>
      </c>
      <c r="N45" s="18">
        <f>SUM(N38:N39)</f>
        <v>48.099999999999994</v>
      </c>
      <c r="O45" s="18">
        <f>SUM(O38:O39)</f>
        <v>48.099999999999994</v>
      </c>
      <c r="P45" s="18">
        <f>SUM(P38:P39)</f>
        <v>48.099999999999994</v>
      </c>
      <c r="Q45" s="18">
        <f>SUM(Q43:Q44)</f>
        <v>205.4</v>
      </c>
      <c r="R45" s="18">
        <f>SUM(R43:R44)</f>
        <v>205.4</v>
      </c>
      <c r="S45" s="18">
        <f>SUM(S40:S44)</f>
        <v>323.60000000000002</v>
      </c>
      <c r="T45" s="18">
        <f>SUM(E45:S45)</f>
        <v>1421</v>
      </c>
    </row>
    <row r="46" spans="1:20" ht="21.75" thickTop="1">
      <c r="A46" s="26"/>
      <c r="B46" s="67" t="s">
        <v>108</v>
      </c>
      <c r="C46" s="68"/>
      <c r="D46" s="4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spans="1:20" ht="18.75">
      <c r="A47" s="20">
        <v>1</v>
      </c>
      <c r="B47" s="31" t="s">
        <v>109</v>
      </c>
      <c r="C47" s="12" t="s">
        <v>110</v>
      </c>
      <c r="D47" s="27" t="s">
        <v>111</v>
      </c>
      <c r="E47" s="13"/>
      <c r="F47" s="13">
        <v>45.5</v>
      </c>
      <c r="G47" s="13">
        <v>45.5</v>
      </c>
      <c r="H47" s="13">
        <v>45.5</v>
      </c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>
        <f>SUM(F47:O47)</f>
        <v>136.5</v>
      </c>
    </row>
    <row r="48" spans="1:20" ht="18.75">
      <c r="A48" s="20">
        <v>2</v>
      </c>
      <c r="B48" s="11" t="s">
        <v>89</v>
      </c>
      <c r="C48" s="12" t="s">
        <v>112</v>
      </c>
      <c r="D48" s="27" t="s">
        <v>113</v>
      </c>
      <c r="E48" s="13"/>
      <c r="F48" s="13">
        <v>30.1</v>
      </c>
      <c r="G48" s="13">
        <v>30.1</v>
      </c>
      <c r="H48" s="13">
        <v>30.1</v>
      </c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>
        <f>SUM(F48:O48)</f>
        <v>90.300000000000011</v>
      </c>
    </row>
    <row r="49" spans="1:20" ht="18.75">
      <c r="A49" s="10">
        <v>3</v>
      </c>
      <c r="B49" s="11" t="s">
        <v>114</v>
      </c>
      <c r="C49" s="12" t="s">
        <v>115</v>
      </c>
      <c r="D49" s="27" t="s">
        <v>116</v>
      </c>
      <c r="E49" s="13">
        <v>46.2</v>
      </c>
      <c r="F49" s="13">
        <v>46.2</v>
      </c>
      <c r="G49" s="13">
        <v>46.2</v>
      </c>
      <c r="H49" s="13">
        <v>46.2</v>
      </c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>
        <v>184.8</v>
      </c>
    </row>
    <row r="50" spans="1:20" ht="18.75">
      <c r="A50" s="10">
        <v>4</v>
      </c>
      <c r="B50" s="11" t="s">
        <v>117</v>
      </c>
      <c r="C50" s="12" t="s">
        <v>118</v>
      </c>
      <c r="D50" s="27" t="s">
        <v>119</v>
      </c>
      <c r="E50" s="13"/>
      <c r="F50" s="13"/>
      <c r="G50" s="13"/>
      <c r="H50" s="13"/>
      <c r="I50" s="13">
        <v>59.6</v>
      </c>
      <c r="J50" s="13">
        <v>59.6</v>
      </c>
      <c r="K50" s="13">
        <v>59.6</v>
      </c>
      <c r="L50" s="13">
        <v>59.6</v>
      </c>
      <c r="M50" s="13"/>
      <c r="N50" s="13"/>
      <c r="O50" s="13"/>
      <c r="P50" s="13"/>
      <c r="Q50" s="13"/>
      <c r="R50" s="13"/>
      <c r="S50" s="13"/>
      <c r="T50" s="13">
        <f t="shared" ref="T50:T55" si="0">SUM(F50:O50)</f>
        <v>238.4</v>
      </c>
    </row>
    <row r="51" spans="1:20" ht="18.75">
      <c r="A51" s="10">
        <v>5</v>
      </c>
      <c r="B51" s="11" t="s">
        <v>120</v>
      </c>
      <c r="C51" s="12" t="s">
        <v>121</v>
      </c>
      <c r="D51" s="27" t="s">
        <v>122</v>
      </c>
      <c r="E51" s="13"/>
      <c r="F51" s="13"/>
      <c r="G51" s="13"/>
      <c r="H51" s="13"/>
      <c r="I51" s="13">
        <v>23.9</v>
      </c>
      <c r="J51" s="13">
        <v>23.9</v>
      </c>
      <c r="K51" s="13">
        <v>23.9</v>
      </c>
      <c r="L51" s="13">
        <v>23.9</v>
      </c>
      <c r="M51" s="13"/>
      <c r="N51" s="13"/>
      <c r="O51" s="13"/>
      <c r="P51" s="13"/>
      <c r="Q51" s="13"/>
      <c r="R51" s="13"/>
      <c r="S51" s="13"/>
      <c r="T51" s="13">
        <f t="shared" si="0"/>
        <v>95.6</v>
      </c>
    </row>
    <row r="52" spans="1:20" ht="18.75">
      <c r="A52" s="10">
        <v>6</v>
      </c>
      <c r="B52" s="11" t="s">
        <v>123</v>
      </c>
      <c r="C52" s="12" t="s">
        <v>124</v>
      </c>
      <c r="D52" s="27" t="s">
        <v>50</v>
      </c>
      <c r="E52" s="13"/>
      <c r="F52" s="13"/>
      <c r="G52" s="13"/>
      <c r="H52" s="13"/>
      <c r="I52" s="13">
        <v>34.700000000000003</v>
      </c>
      <c r="J52" s="13">
        <v>34.700000000000003</v>
      </c>
      <c r="K52" s="13">
        <v>34.700000000000003</v>
      </c>
      <c r="L52" s="13">
        <v>34.700000000000003</v>
      </c>
      <c r="M52" s="13"/>
      <c r="N52" s="13"/>
      <c r="O52" s="13"/>
      <c r="P52" s="13"/>
      <c r="Q52" s="13"/>
      <c r="R52" s="13"/>
      <c r="S52" s="13"/>
      <c r="T52" s="13">
        <f t="shared" si="0"/>
        <v>138.80000000000001</v>
      </c>
    </row>
    <row r="53" spans="1:20" ht="18.75">
      <c r="A53" s="10">
        <v>7</v>
      </c>
      <c r="B53" s="11" t="s">
        <v>125</v>
      </c>
      <c r="C53" s="12" t="s">
        <v>126</v>
      </c>
      <c r="D53" s="27" t="s">
        <v>127</v>
      </c>
      <c r="E53" s="13"/>
      <c r="F53" s="13"/>
      <c r="G53" s="13"/>
      <c r="H53" s="13"/>
      <c r="I53" s="13">
        <v>13.5</v>
      </c>
      <c r="J53" s="13">
        <v>13.5</v>
      </c>
      <c r="K53" s="13">
        <v>13.5</v>
      </c>
      <c r="L53" s="13">
        <v>13.5</v>
      </c>
      <c r="M53" s="13"/>
      <c r="N53" s="13"/>
      <c r="O53" s="13"/>
      <c r="P53" s="13"/>
      <c r="Q53" s="13"/>
      <c r="R53" s="13"/>
      <c r="S53" s="13"/>
      <c r="T53" s="13">
        <f t="shared" si="0"/>
        <v>54</v>
      </c>
    </row>
    <row r="54" spans="1:20" ht="18.75">
      <c r="A54" s="10">
        <v>8</v>
      </c>
      <c r="B54" s="11" t="s">
        <v>128</v>
      </c>
      <c r="C54" s="12" t="s">
        <v>129</v>
      </c>
      <c r="D54" s="27" t="s">
        <v>130</v>
      </c>
      <c r="E54" s="13"/>
      <c r="F54" s="13"/>
      <c r="G54" s="13"/>
      <c r="H54" s="13"/>
      <c r="I54" s="13">
        <v>39.6</v>
      </c>
      <c r="J54" s="13">
        <v>39.6</v>
      </c>
      <c r="K54" s="13">
        <v>39.6</v>
      </c>
      <c r="L54" s="13">
        <v>39.6</v>
      </c>
      <c r="M54" s="13"/>
      <c r="N54" s="13"/>
      <c r="O54" s="13"/>
      <c r="P54" s="13"/>
      <c r="Q54" s="13"/>
      <c r="R54" s="13"/>
      <c r="S54" s="13"/>
      <c r="T54" s="13">
        <f t="shared" si="0"/>
        <v>158.4</v>
      </c>
    </row>
    <row r="55" spans="1:20" ht="18.75">
      <c r="A55" s="10">
        <v>9</v>
      </c>
      <c r="B55" s="11" t="s">
        <v>131</v>
      </c>
      <c r="C55" s="12" t="s">
        <v>132</v>
      </c>
      <c r="D55" s="27" t="s">
        <v>133</v>
      </c>
      <c r="E55" s="13"/>
      <c r="F55" s="13"/>
      <c r="G55" s="13"/>
      <c r="H55" s="13"/>
      <c r="I55" s="13"/>
      <c r="J55" s="13"/>
      <c r="K55" s="13">
        <v>21.1</v>
      </c>
      <c r="L55" s="13">
        <v>21.1</v>
      </c>
      <c r="M55" s="13"/>
      <c r="N55" s="13"/>
      <c r="O55" s="13"/>
      <c r="P55" s="13"/>
      <c r="Q55" s="13"/>
      <c r="R55" s="13"/>
      <c r="S55" s="13"/>
      <c r="T55" s="13">
        <f t="shared" si="0"/>
        <v>42.2</v>
      </c>
    </row>
    <row r="56" spans="1:20" ht="18.75">
      <c r="A56" s="10">
        <v>10</v>
      </c>
      <c r="B56" s="11" t="s">
        <v>134</v>
      </c>
      <c r="C56" s="12" t="s">
        <v>135</v>
      </c>
      <c r="D56" s="27" t="s">
        <v>136</v>
      </c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>
        <v>162</v>
      </c>
      <c r="Q56" s="13"/>
      <c r="R56" s="13"/>
      <c r="S56" s="13"/>
      <c r="T56" s="13">
        <f>SUM(P56)</f>
        <v>162</v>
      </c>
    </row>
    <row r="57" spans="1:20" ht="18.75">
      <c r="A57" s="10">
        <v>11</v>
      </c>
      <c r="B57" s="11" t="s">
        <v>137</v>
      </c>
      <c r="C57" s="12" t="s">
        <v>126</v>
      </c>
      <c r="D57" s="27" t="s">
        <v>37</v>
      </c>
      <c r="E57" s="13"/>
      <c r="F57" s="13"/>
      <c r="G57" s="13"/>
      <c r="H57" s="13"/>
      <c r="I57" s="13"/>
      <c r="J57" s="13"/>
      <c r="K57" s="13"/>
      <c r="L57" s="13"/>
      <c r="M57" s="13">
        <v>20.7</v>
      </c>
      <c r="N57" s="13">
        <v>20.7</v>
      </c>
      <c r="O57" s="13">
        <v>20.7</v>
      </c>
      <c r="P57" s="13">
        <v>20.7</v>
      </c>
      <c r="Q57" s="13"/>
      <c r="R57" s="13"/>
      <c r="S57" s="13"/>
      <c r="T57" s="13">
        <f>SUM(M57:P57)</f>
        <v>82.8</v>
      </c>
    </row>
    <row r="58" spans="1:20" ht="18.75">
      <c r="A58" s="10">
        <v>12</v>
      </c>
      <c r="B58" s="11" t="s">
        <v>138</v>
      </c>
      <c r="C58" s="12" t="s">
        <v>139</v>
      </c>
      <c r="D58" s="27" t="s">
        <v>140</v>
      </c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>
        <v>31.5</v>
      </c>
      <c r="Q58" s="13"/>
      <c r="R58" s="13"/>
      <c r="S58" s="13"/>
      <c r="T58" s="13">
        <f>SUM(P58)</f>
        <v>31.5</v>
      </c>
    </row>
    <row r="59" spans="1:20" ht="18.75">
      <c r="A59" s="10">
        <v>13</v>
      </c>
      <c r="B59" s="11" t="s">
        <v>141</v>
      </c>
      <c r="C59" s="12" t="s">
        <v>142</v>
      </c>
      <c r="D59" s="27" t="s">
        <v>143</v>
      </c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>
        <v>72.900000000000006</v>
      </c>
      <c r="P59" s="13">
        <v>72.900000000000006</v>
      </c>
      <c r="Q59" s="13"/>
      <c r="R59" s="13"/>
      <c r="S59" s="13"/>
      <c r="T59" s="13">
        <f>SUM(O59:P59)</f>
        <v>145.80000000000001</v>
      </c>
    </row>
    <row r="60" spans="1:20" ht="18.75">
      <c r="A60" s="10">
        <v>14</v>
      </c>
      <c r="B60" s="11" t="s">
        <v>128</v>
      </c>
      <c r="C60" s="12" t="s">
        <v>129</v>
      </c>
      <c r="D60" s="27" t="s">
        <v>144</v>
      </c>
      <c r="E60" s="13"/>
      <c r="F60" s="13"/>
      <c r="G60" s="13"/>
      <c r="H60" s="13"/>
      <c r="I60" s="13"/>
      <c r="J60" s="13"/>
      <c r="K60" s="13"/>
      <c r="L60" s="13"/>
      <c r="M60" s="13">
        <v>48.2</v>
      </c>
      <c r="N60" s="13">
        <v>48.2</v>
      </c>
      <c r="O60" s="13">
        <v>48.2</v>
      </c>
      <c r="P60" s="13">
        <v>48.2</v>
      </c>
      <c r="Q60" s="13"/>
      <c r="R60" s="13"/>
      <c r="S60" s="13"/>
      <c r="T60" s="13">
        <f>SUM(M60:P60)</f>
        <v>192.8</v>
      </c>
    </row>
    <row r="61" spans="1:20" ht="18.75">
      <c r="A61" s="10">
        <v>15</v>
      </c>
      <c r="B61" s="11" t="s">
        <v>145</v>
      </c>
      <c r="C61" s="12" t="s">
        <v>132</v>
      </c>
      <c r="D61" s="27" t="s">
        <v>146</v>
      </c>
      <c r="E61" s="13"/>
      <c r="F61" s="13"/>
      <c r="G61" s="13"/>
      <c r="H61" s="13"/>
      <c r="I61" s="13"/>
      <c r="J61" s="13"/>
      <c r="K61" s="13"/>
      <c r="L61" s="13"/>
      <c r="M61" s="13">
        <v>21.1</v>
      </c>
      <c r="N61" s="13">
        <v>21.1</v>
      </c>
      <c r="O61" s="13">
        <v>21.1</v>
      </c>
      <c r="P61" s="13">
        <v>21.1</v>
      </c>
      <c r="Q61" s="13"/>
      <c r="R61" s="13"/>
      <c r="S61" s="13"/>
      <c r="T61" s="13">
        <f>SUM(M61:P61)</f>
        <v>84.4</v>
      </c>
    </row>
    <row r="62" spans="1:20" ht="18.75">
      <c r="A62" s="10">
        <v>16</v>
      </c>
      <c r="B62" s="11" t="s">
        <v>147</v>
      </c>
      <c r="C62" s="12" t="s">
        <v>124</v>
      </c>
      <c r="D62" s="27" t="s">
        <v>148</v>
      </c>
      <c r="E62" s="13"/>
      <c r="F62" s="13"/>
      <c r="G62" s="13"/>
      <c r="H62" s="13"/>
      <c r="I62" s="13"/>
      <c r="J62" s="13"/>
      <c r="K62" s="13"/>
      <c r="L62" s="13"/>
      <c r="M62" s="13">
        <v>34.700000000000003</v>
      </c>
      <c r="N62" s="13">
        <v>34.700000000000003</v>
      </c>
      <c r="O62" s="13">
        <v>34.700000000000003</v>
      </c>
      <c r="P62" s="13">
        <v>34.700000000000003</v>
      </c>
      <c r="Q62" s="13"/>
      <c r="R62" s="13"/>
      <c r="S62" s="13"/>
      <c r="T62" s="13">
        <f>SUM(M62:P62)</f>
        <v>138.80000000000001</v>
      </c>
    </row>
    <row r="63" spans="1:20" ht="18.75">
      <c r="A63" s="10">
        <v>17</v>
      </c>
      <c r="B63" s="11" t="s">
        <v>103</v>
      </c>
      <c r="C63" s="12" t="s">
        <v>149</v>
      </c>
      <c r="D63" s="27" t="s">
        <v>150</v>
      </c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>
        <v>39.700000000000003</v>
      </c>
      <c r="T63" s="13">
        <f>SUM(S63)</f>
        <v>39.700000000000003</v>
      </c>
    </row>
    <row r="64" spans="1:20" ht="18.75">
      <c r="A64" s="10">
        <v>18</v>
      </c>
      <c r="B64" s="11" t="s">
        <v>151</v>
      </c>
      <c r="C64" s="12" t="s">
        <v>152</v>
      </c>
      <c r="D64" s="27" t="s">
        <v>153</v>
      </c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v>45.1</v>
      </c>
      <c r="R64" s="13">
        <v>45.1</v>
      </c>
      <c r="S64" s="13">
        <v>45.1</v>
      </c>
      <c r="T64" s="13">
        <f>SUM(Q64:S64)</f>
        <v>135.30000000000001</v>
      </c>
    </row>
    <row r="65" spans="1:20" ht="18.75">
      <c r="A65" s="10">
        <v>19</v>
      </c>
      <c r="B65" s="11" t="s">
        <v>154</v>
      </c>
      <c r="C65" s="12" t="s">
        <v>155</v>
      </c>
      <c r="D65" s="27" t="s">
        <v>156</v>
      </c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>
        <v>105</v>
      </c>
      <c r="S65" s="13">
        <v>105</v>
      </c>
      <c r="T65" s="13">
        <f>SUM(R65:S65)</f>
        <v>210</v>
      </c>
    </row>
    <row r="66" spans="1:20" ht="18.75">
      <c r="A66" s="10">
        <v>20</v>
      </c>
      <c r="B66" s="11" t="s">
        <v>157</v>
      </c>
      <c r="C66" s="12" t="s">
        <v>158</v>
      </c>
      <c r="D66" s="27" t="s">
        <v>159</v>
      </c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>
        <v>21.7</v>
      </c>
      <c r="T66" s="13">
        <f>SUM(S66)</f>
        <v>21.7</v>
      </c>
    </row>
    <row r="67" spans="1:20" ht="18.75">
      <c r="A67" s="10">
        <v>21</v>
      </c>
      <c r="B67" s="11" t="s">
        <v>160</v>
      </c>
      <c r="C67" s="12" t="s">
        <v>161</v>
      </c>
      <c r="D67" s="27" t="s">
        <v>162</v>
      </c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v>31.6</v>
      </c>
      <c r="R67" s="13">
        <v>31.6</v>
      </c>
      <c r="S67" s="13">
        <v>31.6</v>
      </c>
      <c r="T67" s="13">
        <f>SUM(Q67:S67)</f>
        <v>94.800000000000011</v>
      </c>
    </row>
    <row r="68" spans="1:20" ht="18.75">
      <c r="A68" s="10">
        <v>22</v>
      </c>
      <c r="B68" s="43" t="s">
        <v>163</v>
      </c>
      <c r="C68" s="33" t="s">
        <v>164</v>
      </c>
      <c r="D68" s="34" t="s">
        <v>165</v>
      </c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>
        <v>61.9</v>
      </c>
      <c r="S68" s="35">
        <v>61.9</v>
      </c>
      <c r="T68" s="35">
        <f>SUM(R68:S68)</f>
        <v>123.8</v>
      </c>
    </row>
    <row r="69" spans="1:20" ht="18.75">
      <c r="A69" s="10">
        <v>23</v>
      </c>
      <c r="B69" s="43" t="s">
        <v>166</v>
      </c>
      <c r="C69" s="33" t="s">
        <v>167</v>
      </c>
      <c r="D69" s="34" t="s">
        <v>168</v>
      </c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>
        <v>57.1</v>
      </c>
      <c r="T69" s="35">
        <f>SUM(S69)</f>
        <v>57.1</v>
      </c>
    </row>
    <row r="70" spans="1:20" ht="18.75">
      <c r="A70" s="10">
        <v>24</v>
      </c>
      <c r="B70" s="11" t="s">
        <v>169</v>
      </c>
      <c r="C70" s="12" t="s">
        <v>170</v>
      </c>
      <c r="D70" s="27" t="s">
        <v>171</v>
      </c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>
        <v>27.5</v>
      </c>
      <c r="T70" s="13">
        <f>SUM(S70)</f>
        <v>27.5</v>
      </c>
    </row>
    <row r="71" spans="1:20" ht="18.75">
      <c r="A71" s="10">
        <v>25</v>
      </c>
      <c r="B71" s="43" t="s">
        <v>172</v>
      </c>
      <c r="C71" s="33" t="s">
        <v>170</v>
      </c>
      <c r="D71" s="34" t="s">
        <v>173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>
        <v>21.2</v>
      </c>
      <c r="T71" s="35">
        <f>SUM(S71)</f>
        <v>21.2</v>
      </c>
    </row>
    <row r="72" spans="1:20" ht="18.75">
      <c r="A72" s="10">
        <v>26</v>
      </c>
      <c r="B72" s="43" t="s">
        <v>174</v>
      </c>
      <c r="C72" s="33" t="s">
        <v>175</v>
      </c>
      <c r="D72" s="34" t="s">
        <v>176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>
        <v>62.6</v>
      </c>
      <c r="S72" s="35">
        <v>62.6</v>
      </c>
      <c r="T72" s="35">
        <f>SUM(R72:S72)</f>
        <v>125.2</v>
      </c>
    </row>
    <row r="73" spans="1:20" ht="18.75">
      <c r="A73" s="10">
        <v>27</v>
      </c>
      <c r="B73" s="43" t="s">
        <v>120</v>
      </c>
      <c r="C73" s="33" t="s">
        <v>177</v>
      </c>
      <c r="D73" s="34" t="s">
        <v>178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>
        <v>23.9</v>
      </c>
      <c r="S73" s="35">
        <v>23.9</v>
      </c>
      <c r="T73" s="35">
        <f>SUM(R73:S73)</f>
        <v>47.8</v>
      </c>
    </row>
    <row r="74" spans="1:20" ht="18.75">
      <c r="A74" s="10">
        <v>28</v>
      </c>
      <c r="B74" s="11" t="s">
        <v>24</v>
      </c>
      <c r="C74" s="12" t="s">
        <v>155</v>
      </c>
      <c r="D74" s="27" t="s">
        <v>179</v>
      </c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>
        <v>33.4</v>
      </c>
      <c r="S74" s="13">
        <v>33.4</v>
      </c>
      <c r="T74" s="13">
        <f>SUM(R74:S74)</f>
        <v>66.8</v>
      </c>
    </row>
    <row r="75" spans="1:20" ht="18.75">
      <c r="A75" s="10">
        <v>29</v>
      </c>
      <c r="B75" s="11" t="s">
        <v>180</v>
      </c>
      <c r="C75" s="12" t="s">
        <v>181</v>
      </c>
      <c r="D75" s="27" t="s">
        <v>182</v>
      </c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>
        <v>46.8</v>
      </c>
      <c r="T75" s="13">
        <f>SUM(S75)</f>
        <v>46.8</v>
      </c>
    </row>
    <row r="76" spans="1:20" ht="19.5" thickBot="1">
      <c r="A76" s="14"/>
      <c r="B76" s="65" t="s">
        <v>22</v>
      </c>
      <c r="C76" s="66"/>
      <c r="D76" s="17"/>
      <c r="E76" s="18">
        <f>SUM(E48:E74)</f>
        <v>46.2</v>
      </c>
      <c r="F76" s="18">
        <f>SUM(F47:F74)</f>
        <v>121.8</v>
      </c>
      <c r="G76" s="18">
        <f>SUM(G47:G74)</f>
        <v>121.8</v>
      </c>
      <c r="H76" s="18">
        <f>SUM(H47:H74)</f>
        <v>121.8</v>
      </c>
      <c r="I76" s="18">
        <f>SUM(I50:I74)</f>
        <v>171.29999999999998</v>
      </c>
      <c r="J76" s="18">
        <f>SUM(J50:J74)</f>
        <v>171.29999999999998</v>
      </c>
      <c r="K76" s="18">
        <f>SUM(K50:K74)</f>
        <v>192.39999999999998</v>
      </c>
      <c r="L76" s="18">
        <f>SUM(L50:L74)</f>
        <v>192.39999999999998</v>
      </c>
      <c r="M76" s="18">
        <f>SUM(M57:M74)</f>
        <v>124.7</v>
      </c>
      <c r="N76" s="18">
        <f>SUM(N57:N74)</f>
        <v>124.7</v>
      </c>
      <c r="O76" s="18">
        <f>SUM(O57:O74)</f>
        <v>197.60000000000002</v>
      </c>
      <c r="P76" s="18">
        <f>SUM(P56:P74)</f>
        <v>391.1</v>
      </c>
      <c r="Q76" s="18">
        <f>SUM(Q64:Q74)</f>
        <v>76.7</v>
      </c>
      <c r="R76" s="18">
        <f>SUM(R47:R74)</f>
        <v>363.49999999999994</v>
      </c>
      <c r="S76" s="18">
        <f>SUM(S63:S75)</f>
        <v>577.5</v>
      </c>
      <c r="T76" s="18">
        <f>SUM(T47:T75)</f>
        <v>2994.8000000000006</v>
      </c>
    </row>
    <row r="77" spans="1:20" ht="19.5" thickTop="1">
      <c r="A77" s="20"/>
      <c r="B77" s="63" t="s">
        <v>183</v>
      </c>
      <c r="C77" s="64"/>
      <c r="D77" s="21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spans="1:20" ht="18.75">
      <c r="A78" s="20">
        <v>1</v>
      </c>
      <c r="B78" s="11" t="s">
        <v>184</v>
      </c>
      <c r="C78" s="12" t="s">
        <v>185</v>
      </c>
      <c r="D78" s="27" t="s">
        <v>186</v>
      </c>
      <c r="E78" s="13"/>
      <c r="F78" s="13"/>
      <c r="G78" s="13"/>
      <c r="H78" s="13"/>
      <c r="I78" s="13"/>
      <c r="J78" s="13">
        <v>29.7</v>
      </c>
      <c r="K78" s="13">
        <v>29.7</v>
      </c>
      <c r="L78" s="13">
        <v>29.7</v>
      </c>
      <c r="M78" s="13"/>
      <c r="N78" s="13"/>
      <c r="O78" s="13"/>
      <c r="P78" s="13"/>
      <c r="Q78" s="13"/>
      <c r="R78" s="13"/>
      <c r="S78" s="13"/>
      <c r="T78" s="13">
        <f>SUM(F78:O78)</f>
        <v>89.1</v>
      </c>
    </row>
    <row r="79" spans="1:20" ht="18.75">
      <c r="A79" s="20">
        <v>2</v>
      </c>
      <c r="B79" s="11" t="s">
        <v>187</v>
      </c>
      <c r="C79" s="12" t="s">
        <v>188</v>
      </c>
      <c r="D79" s="27" t="s">
        <v>189</v>
      </c>
      <c r="E79" s="13"/>
      <c r="F79" s="13"/>
      <c r="G79" s="13"/>
      <c r="H79" s="13"/>
      <c r="I79" s="13">
        <v>52.1</v>
      </c>
      <c r="J79" s="13">
        <v>52.1</v>
      </c>
      <c r="K79" s="13">
        <v>52.1</v>
      </c>
      <c r="L79" s="13">
        <v>52.1</v>
      </c>
      <c r="M79" s="13"/>
      <c r="N79" s="13"/>
      <c r="O79" s="13"/>
      <c r="P79" s="13"/>
      <c r="Q79" s="13"/>
      <c r="R79" s="13"/>
      <c r="S79" s="13"/>
      <c r="T79" s="13">
        <f>SUM(F79:O79)</f>
        <v>208.4</v>
      </c>
    </row>
    <row r="80" spans="1:20" ht="18.75">
      <c r="A80" s="10">
        <v>3</v>
      </c>
      <c r="B80" s="11" t="s">
        <v>190</v>
      </c>
      <c r="C80" s="12" t="s">
        <v>191</v>
      </c>
      <c r="D80" s="27" t="s">
        <v>192</v>
      </c>
      <c r="E80" s="13"/>
      <c r="F80" s="13"/>
      <c r="G80" s="13"/>
      <c r="H80" s="13"/>
      <c r="I80" s="13"/>
      <c r="J80" s="13"/>
      <c r="K80" s="13"/>
      <c r="L80" s="13"/>
      <c r="M80" s="13">
        <v>11.4</v>
      </c>
      <c r="N80" s="13">
        <v>11.4</v>
      </c>
      <c r="O80" s="13">
        <v>11.4</v>
      </c>
      <c r="P80" s="13">
        <v>11.4</v>
      </c>
      <c r="Q80" s="13"/>
      <c r="R80" s="13"/>
      <c r="S80" s="13"/>
      <c r="T80" s="13">
        <f>SUM(M80:P80)</f>
        <v>45.6</v>
      </c>
    </row>
    <row r="81" spans="1:20" ht="18.75">
      <c r="A81" s="10">
        <v>4</v>
      </c>
      <c r="B81" s="11" t="s">
        <v>187</v>
      </c>
      <c r="C81" s="12" t="s">
        <v>188</v>
      </c>
      <c r="D81" s="27" t="s">
        <v>193</v>
      </c>
      <c r="E81" s="13"/>
      <c r="F81" s="13"/>
      <c r="G81" s="13"/>
      <c r="H81" s="13"/>
      <c r="I81" s="13"/>
      <c r="J81" s="13"/>
      <c r="K81" s="13"/>
      <c r="L81" s="13"/>
      <c r="M81" s="13">
        <v>50.5</v>
      </c>
      <c r="N81" s="13">
        <v>50.5</v>
      </c>
      <c r="O81" s="13">
        <v>50.5</v>
      </c>
      <c r="P81" s="13">
        <v>50.5</v>
      </c>
      <c r="Q81" s="13"/>
      <c r="R81" s="13"/>
      <c r="S81" s="13"/>
      <c r="T81" s="13">
        <f>SUM(M81:P81)</f>
        <v>202</v>
      </c>
    </row>
    <row r="82" spans="1:20" ht="18.75">
      <c r="A82" s="10">
        <v>5</v>
      </c>
      <c r="B82" s="11" t="s">
        <v>184</v>
      </c>
      <c r="C82" s="12" t="s">
        <v>185</v>
      </c>
      <c r="D82" s="27" t="s">
        <v>194</v>
      </c>
      <c r="E82" s="13"/>
      <c r="F82" s="13"/>
      <c r="G82" s="13"/>
      <c r="H82" s="13"/>
      <c r="I82" s="13"/>
      <c r="J82" s="13"/>
      <c r="K82" s="13"/>
      <c r="L82" s="13"/>
      <c r="M82" s="13">
        <v>28.4</v>
      </c>
      <c r="N82" s="13">
        <v>28.4</v>
      </c>
      <c r="O82" s="13">
        <v>28.4</v>
      </c>
      <c r="P82" s="13">
        <v>28.4</v>
      </c>
      <c r="Q82" s="13"/>
      <c r="R82" s="13"/>
      <c r="S82" s="13"/>
      <c r="T82" s="13">
        <f>SUM(M82:P82)</f>
        <v>113.6</v>
      </c>
    </row>
    <row r="83" spans="1:20" ht="18.75">
      <c r="A83" s="10">
        <v>6</v>
      </c>
      <c r="B83" s="11" t="s">
        <v>195</v>
      </c>
      <c r="C83" s="12" t="s">
        <v>196</v>
      </c>
      <c r="D83" s="27" t="s">
        <v>197</v>
      </c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>
        <v>86.1</v>
      </c>
      <c r="T83" s="13">
        <f>SUM(S83)</f>
        <v>86.1</v>
      </c>
    </row>
    <row r="84" spans="1:20" ht="18.75">
      <c r="A84" s="10">
        <v>7</v>
      </c>
      <c r="B84" s="44" t="s">
        <v>198</v>
      </c>
      <c r="C84" s="45" t="s">
        <v>199</v>
      </c>
      <c r="D84" s="21" t="s">
        <v>200</v>
      </c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>
        <v>14</v>
      </c>
      <c r="T84" s="22">
        <f>SUM(S84)</f>
        <v>14</v>
      </c>
    </row>
    <row r="85" spans="1:20" ht="18.75">
      <c r="A85" s="10">
        <v>8</v>
      </c>
      <c r="B85" s="11" t="s">
        <v>201</v>
      </c>
      <c r="C85" s="12" t="s">
        <v>202</v>
      </c>
      <c r="D85" s="27" t="s">
        <v>203</v>
      </c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>
        <v>27.1</v>
      </c>
      <c r="T85" s="13">
        <f>SUM(S85)</f>
        <v>27.1</v>
      </c>
    </row>
    <row r="86" spans="1:20" ht="18.75">
      <c r="A86" s="10"/>
      <c r="B86" s="61" t="s">
        <v>22</v>
      </c>
      <c r="C86" s="62"/>
      <c r="D86" s="27"/>
      <c r="E86" s="46"/>
      <c r="F86" s="46"/>
      <c r="G86" s="46"/>
      <c r="H86" s="46"/>
      <c r="I86" s="46">
        <f>SUM(I79:I82)</f>
        <v>52.1</v>
      </c>
      <c r="J86" s="46">
        <f>SUM(J78:J82)</f>
        <v>81.8</v>
      </c>
      <c r="K86" s="46">
        <f>SUM(K78:K82)</f>
        <v>81.8</v>
      </c>
      <c r="L86" s="46">
        <f>SUM(L78:L82)</f>
        <v>81.8</v>
      </c>
      <c r="M86" s="46">
        <f>SUM(M80:M82)</f>
        <v>90.3</v>
      </c>
      <c r="N86" s="46">
        <f>SUM(N80:N82)</f>
        <v>90.3</v>
      </c>
      <c r="O86" s="46">
        <f>SUM(O80:O82)</f>
        <v>90.3</v>
      </c>
      <c r="P86" s="46">
        <f>SUM(P80:P82)</f>
        <v>90.3</v>
      </c>
      <c r="Q86" s="46"/>
      <c r="R86" s="47"/>
      <c r="S86" s="47">
        <f>SUM(S83:S85)</f>
        <v>127.19999999999999</v>
      </c>
      <c r="T86" s="46">
        <f>SUM(T78:T85)</f>
        <v>785.90000000000009</v>
      </c>
    </row>
    <row r="87" spans="1:20" ht="18.75">
      <c r="A87" s="20"/>
      <c r="B87" s="63" t="s">
        <v>204</v>
      </c>
      <c r="C87" s="64"/>
      <c r="D87" s="21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spans="1:20" ht="18.75">
      <c r="A88" s="20">
        <v>1</v>
      </c>
      <c r="B88" s="11" t="s">
        <v>205</v>
      </c>
      <c r="C88" s="12" t="s">
        <v>206</v>
      </c>
      <c r="D88" s="27" t="s">
        <v>207</v>
      </c>
      <c r="E88" s="13"/>
      <c r="F88" s="13"/>
      <c r="G88" s="13"/>
      <c r="H88" s="13"/>
      <c r="I88" s="13"/>
      <c r="J88" s="13"/>
      <c r="K88" s="13"/>
      <c r="L88" s="13"/>
      <c r="M88" s="13">
        <v>58.4</v>
      </c>
      <c r="N88" s="13">
        <v>58.4</v>
      </c>
      <c r="O88" s="13">
        <v>58.4</v>
      </c>
      <c r="P88" s="13">
        <v>58.4</v>
      </c>
      <c r="Q88" s="13"/>
      <c r="R88" s="13"/>
      <c r="S88" s="13"/>
      <c r="T88" s="13">
        <f>SUM(M88:P88)</f>
        <v>233.6</v>
      </c>
    </row>
    <row r="89" spans="1:20" ht="19.5" thickBot="1">
      <c r="A89" s="14"/>
      <c r="B89" s="65" t="s">
        <v>22</v>
      </c>
      <c r="C89" s="66"/>
      <c r="D89" s="41"/>
      <c r="E89" s="25"/>
      <c r="F89" s="18"/>
      <c r="G89" s="18"/>
      <c r="H89" s="18"/>
      <c r="I89" s="18"/>
      <c r="J89" s="18"/>
      <c r="K89" s="18"/>
      <c r="L89" s="18"/>
      <c r="M89" s="18">
        <v>58.4</v>
      </c>
      <c r="N89" s="18">
        <f>SUM(N88:N88)</f>
        <v>58.4</v>
      </c>
      <c r="O89" s="18">
        <f>SUM(O88:O88)</f>
        <v>58.4</v>
      </c>
      <c r="P89" s="18">
        <v>58.4</v>
      </c>
      <c r="Q89" s="19"/>
      <c r="R89" s="19"/>
      <c r="S89" s="19"/>
      <c r="T89" s="18">
        <f>SUM(T88:T88)</f>
        <v>233.6</v>
      </c>
    </row>
    <row r="90" spans="1:20" ht="19.5" thickTop="1">
      <c r="A90" s="26"/>
      <c r="B90" s="67" t="s">
        <v>208</v>
      </c>
      <c r="C90" s="68"/>
      <c r="D90" s="21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spans="1:20" ht="18.75">
      <c r="A91" s="20">
        <v>1</v>
      </c>
      <c r="B91" s="31" t="s">
        <v>209</v>
      </c>
      <c r="C91" s="12" t="s">
        <v>210</v>
      </c>
      <c r="D91" s="27" t="s">
        <v>211</v>
      </c>
      <c r="E91" s="13"/>
      <c r="F91" s="13"/>
      <c r="G91" s="13">
        <v>31.9</v>
      </c>
      <c r="H91" s="13">
        <v>31.9</v>
      </c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>
        <f>SUM(F91:O91)</f>
        <v>63.8</v>
      </c>
    </row>
    <row r="92" spans="1:20" ht="18.75">
      <c r="A92" s="10">
        <v>2</v>
      </c>
      <c r="B92" s="11" t="s">
        <v>212</v>
      </c>
      <c r="C92" s="12" t="s">
        <v>210</v>
      </c>
      <c r="D92" s="27" t="s">
        <v>213</v>
      </c>
      <c r="E92" s="13"/>
      <c r="F92" s="13"/>
      <c r="G92" s="13">
        <v>19.3</v>
      </c>
      <c r="H92" s="13">
        <v>19.3</v>
      </c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>
        <f>SUM(F92:O92)</f>
        <v>38.6</v>
      </c>
    </row>
    <row r="93" spans="1:20" ht="18.75">
      <c r="A93" s="10">
        <v>3</v>
      </c>
      <c r="B93" s="11" t="s">
        <v>67</v>
      </c>
      <c r="C93" s="12" t="s">
        <v>214</v>
      </c>
      <c r="D93" s="27" t="s">
        <v>215</v>
      </c>
      <c r="E93" s="13"/>
      <c r="F93" s="13"/>
      <c r="G93" s="13"/>
      <c r="H93" s="13"/>
      <c r="I93" s="13"/>
      <c r="J93" s="13"/>
      <c r="K93" s="13"/>
      <c r="L93" s="13"/>
      <c r="M93" s="13">
        <v>9.3000000000000007</v>
      </c>
      <c r="N93" s="13">
        <v>9.3000000000000007</v>
      </c>
      <c r="O93" s="13">
        <v>9.3000000000000007</v>
      </c>
      <c r="P93" s="13">
        <v>9.3000000000000007</v>
      </c>
      <c r="Q93" s="13"/>
      <c r="R93" s="13"/>
      <c r="S93" s="13"/>
      <c r="T93" s="13">
        <f>SUM(M93:P93)</f>
        <v>37.200000000000003</v>
      </c>
    </row>
    <row r="94" spans="1:20" ht="19.5" thickBot="1">
      <c r="A94" s="14"/>
      <c r="B94" s="65" t="s">
        <v>22</v>
      </c>
      <c r="C94" s="66"/>
      <c r="D94" s="17"/>
      <c r="E94" s="18"/>
      <c r="F94" s="18"/>
      <c r="G94" s="18">
        <f>SUM(G91:G93)</f>
        <v>51.2</v>
      </c>
      <c r="H94" s="18">
        <f>SUM(H91:H93)</f>
        <v>51.2</v>
      </c>
      <c r="I94" s="18"/>
      <c r="J94" s="18"/>
      <c r="K94" s="18"/>
      <c r="L94" s="18"/>
      <c r="M94" s="18">
        <f>SUM(M93:M93)</f>
        <v>9.3000000000000007</v>
      </c>
      <c r="N94" s="18">
        <f>SUM(N93:N93)</f>
        <v>9.3000000000000007</v>
      </c>
      <c r="O94" s="18">
        <f>SUM(O93:O93)</f>
        <v>9.3000000000000007</v>
      </c>
      <c r="P94" s="18">
        <f>SUM(P93:P93)</f>
        <v>9.3000000000000007</v>
      </c>
      <c r="Q94" s="18"/>
      <c r="R94" s="18"/>
      <c r="S94" s="18"/>
      <c r="T94" s="18">
        <f>SUM(T91:T93)</f>
        <v>139.60000000000002</v>
      </c>
    </row>
    <row r="95" spans="1:20" ht="19.5" thickTop="1">
      <c r="A95" s="20"/>
      <c r="B95" s="63" t="s">
        <v>216</v>
      </c>
      <c r="C95" s="64"/>
      <c r="D95" s="45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spans="1:20" ht="18.75">
      <c r="A96" s="20">
        <v>1</v>
      </c>
      <c r="B96" s="11" t="s">
        <v>217</v>
      </c>
      <c r="C96" s="12" t="s">
        <v>218</v>
      </c>
      <c r="D96" s="27" t="s">
        <v>219</v>
      </c>
      <c r="E96" s="13">
        <v>117</v>
      </c>
      <c r="F96" s="13">
        <v>117</v>
      </c>
      <c r="G96" s="13">
        <v>117</v>
      </c>
      <c r="H96" s="13">
        <v>117</v>
      </c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>
        <v>468</v>
      </c>
    </row>
    <row r="97" spans="1:20" ht="18.75">
      <c r="A97" s="10">
        <v>2</v>
      </c>
      <c r="B97" s="11" t="s">
        <v>220</v>
      </c>
      <c r="C97" s="12" t="s">
        <v>221</v>
      </c>
      <c r="D97" s="27" t="s">
        <v>222</v>
      </c>
      <c r="E97" s="13">
        <v>26.5</v>
      </c>
      <c r="F97" s="13">
        <v>26.5</v>
      </c>
      <c r="G97" s="13">
        <v>26.5</v>
      </c>
      <c r="H97" s="13">
        <v>26.5</v>
      </c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>
        <v>106</v>
      </c>
    </row>
    <row r="98" spans="1:20" ht="18.75">
      <c r="A98" s="10">
        <v>3</v>
      </c>
      <c r="B98" s="11" t="s">
        <v>223</v>
      </c>
      <c r="C98" s="12" t="s">
        <v>224</v>
      </c>
      <c r="D98" s="27" t="s">
        <v>225</v>
      </c>
      <c r="E98" s="13"/>
      <c r="F98" s="13"/>
      <c r="G98" s="13"/>
      <c r="H98" s="13"/>
      <c r="I98" s="13"/>
      <c r="J98" s="13"/>
      <c r="K98" s="13">
        <v>42.5</v>
      </c>
      <c r="L98" s="13">
        <v>42.5</v>
      </c>
      <c r="M98" s="13"/>
      <c r="N98" s="13"/>
      <c r="O98" s="13"/>
      <c r="P98" s="13"/>
      <c r="Q98" s="13"/>
      <c r="R98" s="13"/>
      <c r="S98" s="13"/>
      <c r="T98" s="13">
        <f>SUM(F98:O98)</f>
        <v>85</v>
      </c>
    </row>
    <row r="99" spans="1:20" ht="18.75">
      <c r="A99" s="10">
        <v>4</v>
      </c>
      <c r="B99" s="11" t="s">
        <v>226</v>
      </c>
      <c r="C99" s="12" t="s">
        <v>227</v>
      </c>
      <c r="D99" s="27" t="s">
        <v>194</v>
      </c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>
        <v>189</v>
      </c>
      <c r="Q99" s="13"/>
      <c r="R99" s="13"/>
      <c r="S99" s="13"/>
      <c r="T99" s="13">
        <v>189</v>
      </c>
    </row>
    <row r="100" spans="1:20" ht="18.75">
      <c r="A100" s="10">
        <v>5</v>
      </c>
      <c r="B100" s="11" t="s">
        <v>223</v>
      </c>
      <c r="C100" s="12" t="s">
        <v>224</v>
      </c>
      <c r="D100" s="27" t="s">
        <v>228</v>
      </c>
      <c r="E100" s="13"/>
      <c r="F100" s="13"/>
      <c r="G100" s="13"/>
      <c r="H100" s="13"/>
      <c r="I100" s="13"/>
      <c r="J100" s="13"/>
      <c r="K100" s="13"/>
      <c r="L100" s="13"/>
      <c r="M100" s="13">
        <v>45.3</v>
      </c>
      <c r="N100" s="13">
        <v>45.3</v>
      </c>
      <c r="O100" s="13">
        <v>45.3</v>
      </c>
      <c r="P100" s="13">
        <v>45.3</v>
      </c>
      <c r="Q100" s="13"/>
      <c r="R100" s="13"/>
      <c r="S100" s="13"/>
      <c r="T100" s="13">
        <f>SUM(M100:P100)</f>
        <v>181.2</v>
      </c>
    </row>
    <row r="101" spans="1:20" ht="21">
      <c r="A101" s="10"/>
      <c r="B101" s="48" t="s">
        <v>22</v>
      </c>
      <c r="C101" s="33"/>
      <c r="D101" s="49"/>
      <c r="E101" s="50">
        <f>SUM(E96:E100)</f>
        <v>143.5</v>
      </c>
      <c r="F101" s="50">
        <f>SUM(F95:F100)</f>
        <v>143.5</v>
      </c>
      <c r="G101" s="50">
        <f>SUM(G95:G100)</f>
        <v>143.5</v>
      </c>
      <c r="H101" s="50">
        <f>SUM(H95:H100)</f>
        <v>143.5</v>
      </c>
      <c r="I101" s="51" t="s">
        <v>32</v>
      </c>
      <c r="J101" s="52" t="s">
        <v>32</v>
      </c>
      <c r="K101" s="50">
        <f>SUM(K98:K100)</f>
        <v>42.5</v>
      </c>
      <c r="L101" s="50">
        <f>SUM(L98:L100)</f>
        <v>42.5</v>
      </c>
      <c r="M101" s="50">
        <f>SUM(M98:M100)</f>
        <v>45.3</v>
      </c>
      <c r="N101" s="50">
        <f>SUM(N99:N100)</f>
        <v>45.3</v>
      </c>
      <c r="O101" s="50">
        <f>SUM(O99:O100)</f>
        <v>45.3</v>
      </c>
      <c r="P101" s="50">
        <f>SUM(P99:P100)</f>
        <v>234.3</v>
      </c>
      <c r="Q101" s="52" t="s">
        <v>32</v>
      </c>
      <c r="R101" s="52" t="s">
        <v>32</v>
      </c>
      <c r="S101" s="52"/>
      <c r="T101" s="50">
        <f>SUM(T96:T100)</f>
        <v>1029.2</v>
      </c>
    </row>
    <row r="102" spans="1:20" ht="21.75" thickBot="1">
      <c r="A102" s="14"/>
      <c r="B102" s="15" t="s">
        <v>229</v>
      </c>
      <c r="C102" s="53"/>
      <c r="D102" s="54"/>
      <c r="E102" s="18">
        <f>E101+E86+E76+E45+E31+E19</f>
        <v>250.39999999999998</v>
      </c>
      <c r="F102" s="18">
        <f>F101+F86+F76+F45+F31+F19</f>
        <v>326</v>
      </c>
      <c r="G102" s="55">
        <f>G101+G94+G86+G76+G45+G31+G19</f>
        <v>377.2</v>
      </c>
      <c r="H102" s="18">
        <f>H101+H94+H86+H76+H45+H31+H19</f>
        <v>377.2</v>
      </c>
      <c r="I102" s="18">
        <f>I86+I76+I45+I31+I19</f>
        <v>311.29999999999995</v>
      </c>
      <c r="J102" s="18">
        <f>J86+J76+J45+J31+J19</f>
        <v>393.79999999999995</v>
      </c>
      <c r="K102" s="18">
        <f>K101+K86+K76+K45+K31+K19+K9</f>
        <v>506.90000000000003</v>
      </c>
      <c r="L102" s="18">
        <f>L101+L86+L76+L45+L31+L19+L9</f>
        <v>506.90000000000003</v>
      </c>
      <c r="M102" s="18">
        <f>M101+M94+M89+M86+M76+M45+M31+M19+M9</f>
        <v>617.59999999999991</v>
      </c>
      <c r="N102" s="18">
        <f>N101+N94+N89+N86+N76+N45+N31+N19+N9</f>
        <v>617.59999999999991</v>
      </c>
      <c r="O102" s="18">
        <f>O101+O94+O89+O86+O76+O45+O31+O19+O9</f>
        <v>690.49999999999989</v>
      </c>
      <c r="P102" s="18">
        <f>P101+P94+P89+P86+P76+P45+P31+P19+P9</f>
        <v>1073</v>
      </c>
      <c r="Q102" s="18">
        <f>Q76+Q45</f>
        <v>282.10000000000002</v>
      </c>
      <c r="R102" s="18">
        <f>R76+R45+R31+R19</f>
        <v>715.4</v>
      </c>
      <c r="S102" s="18">
        <f>S86+S76+S45+S31+S19</f>
        <v>1464.6000000000004</v>
      </c>
      <c r="T102" s="18">
        <f>SUM(E102:S102)</f>
        <v>8510.5</v>
      </c>
    </row>
    <row r="103" spans="1:20" ht="21.75" thickTop="1">
      <c r="A103" s="56"/>
      <c r="B103" s="57"/>
      <c r="C103" s="36"/>
      <c r="D103" s="58"/>
      <c r="E103" s="59"/>
      <c r="F103" s="59"/>
      <c r="G103" s="60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</row>
    <row r="104" spans="1:20" ht="21">
      <c r="A104" s="56"/>
      <c r="B104" s="57"/>
      <c r="C104" s="36"/>
      <c r="D104" s="58"/>
      <c r="E104" s="59"/>
      <c r="F104" s="59"/>
      <c r="G104" s="60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</row>
    <row r="105" spans="1:20" ht="21">
      <c r="A105" s="56"/>
      <c r="B105" s="57"/>
      <c r="C105" s="36"/>
      <c r="D105" s="58"/>
      <c r="E105" s="59"/>
      <c r="F105" s="59"/>
      <c r="G105" s="60"/>
      <c r="H105" s="59"/>
      <c r="I105" s="59"/>
      <c r="J105" s="59"/>
      <c r="K105" s="59"/>
      <c r="L105" s="59"/>
      <c r="M105" s="59"/>
      <c r="N105" s="59"/>
      <c r="O105" s="59"/>
      <c r="P105" s="59"/>
      <c r="Q105" s="59"/>
      <c r="R105" s="59"/>
      <c r="S105" s="59"/>
      <c r="T105" s="59"/>
    </row>
    <row r="106" spans="1:20" ht="21">
      <c r="A106" s="56"/>
      <c r="B106" s="57"/>
      <c r="C106" s="36"/>
      <c r="D106" s="58"/>
      <c r="E106" s="59"/>
      <c r="F106" s="59"/>
      <c r="G106" s="60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</row>
    <row r="107" spans="1:20" ht="21">
      <c r="A107" s="56"/>
      <c r="B107" s="57"/>
      <c r="C107" s="36"/>
      <c r="D107" s="58"/>
      <c r="E107" s="59"/>
      <c r="F107" s="59"/>
      <c r="G107" s="60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</row>
    <row r="108" spans="1:20" ht="21">
      <c r="A108" s="56"/>
      <c r="B108" s="57"/>
      <c r="C108" s="36"/>
      <c r="D108" s="58"/>
      <c r="E108" s="59"/>
      <c r="F108" s="59"/>
      <c r="G108" s="60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</row>
    <row r="109" spans="1:20" ht="21">
      <c r="A109" s="56"/>
      <c r="B109" s="57"/>
      <c r="C109" s="36"/>
      <c r="D109" s="58"/>
      <c r="E109" s="59"/>
      <c r="F109" s="59"/>
      <c r="G109" s="60"/>
      <c r="H109" s="59"/>
      <c r="I109" s="59"/>
      <c r="J109" s="59"/>
      <c r="K109" s="59"/>
      <c r="L109" s="59"/>
      <c r="M109" s="59"/>
      <c r="N109" s="59"/>
      <c r="O109" s="59"/>
      <c r="P109" s="59"/>
      <c r="Q109" s="59"/>
      <c r="R109" s="59"/>
      <c r="S109" s="59"/>
      <c r="T109" s="59"/>
    </row>
    <row r="110" spans="1:20" ht="21">
      <c r="A110" s="56"/>
      <c r="B110" s="57"/>
      <c r="C110" s="36"/>
      <c r="D110" s="58"/>
      <c r="E110" s="59"/>
      <c r="F110" s="59"/>
      <c r="G110" s="60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</row>
    <row r="111" spans="1:20" ht="21">
      <c r="A111" s="56"/>
      <c r="B111" s="57"/>
      <c r="C111" s="36"/>
      <c r="D111" s="58"/>
      <c r="E111" s="59"/>
      <c r="F111" s="59"/>
      <c r="G111" s="60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59"/>
      <c r="S111" s="59"/>
      <c r="T111" s="59"/>
    </row>
    <row r="112" spans="1:20" ht="21">
      <c r="A112" s="56"/>
      <c r="B112" s="57"/>
      <c r="C112" s="36"/>
      <c r="D112" s="58"/>
      <c r="E112" s="59"/>
      <c r="F112" s="59"/>
      <c r="G112" s="60"/>
      <c r="H112" s="59"/>
      <c r="I112" s="59"/>
      <c r="J112" s="59"/>
      <c r="K112" s="59"/>
      <c r="L112" s="59"/>
      <c r="M112" s="59"/>
      <c r="N112" s="59"/>
      <c r="O112" s="59"/>
      <c r="P112" s="59"/>
      <c r="Q112" s="59"/>
      <c r="R112" s="59"/>
      <c r="S112" s="59"/>
      <c r="T112" s="59"/>
    </row>
    <row r="113" spans="1:20" ht="21">
      <c r="A113" s="56"/>
      <c r="B113" s="57"/>
      <c r="C113" s="36"/>
      <c r="D113" s="58"/>
      <c r="E113" s="59"/>
      <c r="F113" s="59"/>
      <c r="G113" s="60"/>
      <c r="H113" s="59"/>
      <c r="I113" s="59"/>
      <c r="J113" s="59"/>
      <c r="K113" s="59"/>
      <c r="L113" s="59"/>
      <c r="M113" s="59"/>
      <c r="N113" s="59"/>
      <c r="O113" s="59"/>
      <c r="P113" s="59"/>
      <c r="Q113" s="59"/>
      <c r="R113" s="59"/>
      <c r="S113" s="59"/>
      <c r="T113" s="59"/>
    </row>
  </sheetData>
  <mergeCells count="24">
    <mergeCell ref="B20:C20"/>
    <mergeCell ref="A1:S1"/>
    <mergeCell ref="A2:S2"/>
    <mergeCell ref="A3:A4"/>
    <mergeCell ref="B3:C4"/>
    <mergeCell ref="E3:S3"/>
    <mergeCell ref="B5:C5"/>
    <mergeCell ref="B10:C10"/>
    <mergeCell ref="B12:C12"/>
    <mergeCell ref="B13:C13"/>
    <mergeCell ref="B14:C14"/>
    <mergeCell ref="B19:C19"/>
    <mergeCell ref="B95:C95"/>
    <mergeCell ref="B31:C31"/>
    <mergeCell ref="B32:C32"/>
    <mergeCell ref="B45:C45"/>
    <mergeCell ref="B46:C46"/>
    <mergeCell ref="B76:C76"/>
    <mergeCell ref="B77:C77"/>
    <mergeCell ref="B86:C86"/>
    <mergeCell ref="B87:C87"/>
    <mergeCell ref="B89:C89"/>
    <mergeCell ref="B90:C90"/>
    <mergeCell ref="B94:C94"/>
  </mergeCells>
  <pageMargins left="0.43" right="0.19" top="0.55000000000000004" bottom="0.61" header="0.22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2013-10-03T04:21:50Z</cp:lastPrinted>
  <dcterms:created xsi:type="dcterms:W3CDTF">2013-10-03T04:16:52Z</dcterms:created>
  <dcterms:modified xsi:type="dcterms:W3CDTF">2013-10-03T04:31:06Z</dcterms:modified>
</cp:coreProperties>
</file>